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940" windowHeight="9810"/>
  </bookViews>
  <sheets>
    <sheet name="SN４号③最近３か月比較" sheetId="1" r:id="rId1"/>
    <sheet name="SN４号④令和元年12月比較用" sheetId="4" r:id="rId2"/>
    <sheet name="SN４号⑤令和元年10～12平均比較" sheetId="5" r:id="rId3"/>
  </sheets>
  <definedNames>
    <definedName name="_xlnm.Print_Area" localSheetId="0">'SN４号③最近３か月比較'!$A$1:$J$34</definedName>
    <definedName name="_xlnm.Print_Area" localSheetId="1">'SN４号④令和元年12月比較用'!$A$1:$J$36</definedName>
    <definedName name="_xlnm.Print_Area" localSheetId="2">'SN４号⑤令和元年10～12平均比較'!$A$1:$J$41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5" authorId="0">
      <text>
        <r>
          <rPr>
            <sz val="11"/>
            <color theme="1"/>
            <rFont val="游ゴシック"/>
          </rPr>
          <t>最近１ヵ月を
「2023/8」のように入力してください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sz val="11"/>
            <color theme="1"/>
            <rFont val="游ゴシック"/>
          </rPr>
          <t>最近１ヵ月を
「2023/8」のように入力してください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A5" authorId="0">
      <text>
        <r>
          <rPr>
            <sz val="11"/>
            <color theme="1"/>
            <rFont val="游ゴシック"/>
          </rPr>
          <t>最近１ヵ月を
「2023/8」のように入力してください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<sst xmlns="http://schemas.openxmlformats.org/spreadsheetml/2006/main" xmlns:r="http://schemas.openxmlformats.org/officeDocument/2006/relationships" count="66" uniqueCount="66">
  <si>
    <t>％</t>
  </si>
  <si>
    <t>B:Aの期間前２か月間の売上高等</t>
    <rPh sb="4" eb="6">
      <t>きかん</t>
    </rPh>
    <rPh sb="6" eb="7">
      <t>まえ</t>
    </rPh>
    <rPh sb="9" eb="10">
      <t>げつ</t>
    </rPh>
    <rPh sb="10" eb="11">
      <t>かん</t>
    </rPh>
    <rPh sb="12" eb="14">
      <t>うりあげ</t>
    </rPh>
    <rPh sb="14" eb="15">
      <t>だか</t>
    </rPh>
    <rPh sb="15" eb="16">
      <t>とう</t>
    </rPh>
    <phoneticPr fontId="1" type="Hiragana"/>
  </si>
  <si>
    <t>A</t>
  </si>
  <si>
    <t>R元年 10月</t>
    <rPh sb="1" eb="2">
      <t>もと</t>
    </rPh>
    <rPh sb="2" eb="3">
      <t>ねん</t>
    </rPh>
    <rPh sb="6" eb="7">
      <t>つき</t>
    </rPh>
    <phoneticPr fontId="1" type="Hiragana"/>
  </si>
  <si>
    <t>A　直近実績</t>
    <rPh sb="2" eb="4">
      <t>ちょっきん</t>
    </rPh>
    <rPh sb="4" eb="6">
      <t>じっせき</t>
    </rPh>
    <phoneticPr fontId="1" type="Hiragana"/>
  </si>
  <si>
    <t>令和　　　年　　　月　　　日</t>
    <rPh sb="0" eb="2">
      <t>れいわ</t>
    </rPh>
    <rPh sb="5" eb="6">
      <t>ねん</t>
    </rPh>
    <rPh sb="9" eb="10">
      <t>つき</t>
    </rPh>
    <rPh sb="13" eb="14">
      <t>にち</t>
    </rPh>
    <phoneticPr fontId="1" type="Hiragana"/>
  </si>
  <si>
    <t>社名・代表者名・法人実印（個人事業者は代表者実印）</t>
  </si>
  <si>
    <t>減少率（実績）の計算</t>
    <rPh sb="0" eb="3">
      <t>げんしょうりつ</t>
    </rPh>
    <rPh sb="4" eb="6">
      <t>じっせき</t>
    </rPh>
    <rPh sb="8" eb="10">
      <t>けいさん</t>
    </rPh>
    <phoneticPr fontId="1" type="Hiragana"/>
  </si>
  <si>
    <t>Ｂ</t>
  </si>
  <si>
    <t>ー　　A</t>
  </si>
  <si>
    <t>×100 =</t>
  </si>
  <si>
    <t>申請書へ記入する減少率</t>
  </si>
  <si>
    <t>←</t>
  </si>
  <si>
    <t>申請書へ記入する金額</t>
  </si>
  <si>
    <t>申請書へ記入する実績見込み減少率</t>
    <rPh sb="8" eb="10">
      <t>じっせき</t>
    </rPh>
    <rPh sb="10" eb="12">
      <t>みこ</t>
    </rPh>
    <phoneticPr fontId="1" type="Hiragana"/>
  </si>
  <si>
    <t>　上記の売上高等は、当社の社内管理資料の内容と相違ありません。　</t>
    <rPh sb="7" eb="8">
      <t>など</t>
    </rPh>
    <phoneticPr fontId="1" type="Hiragana"/>
  </si>
  <si>
    <t>R元年 11月</t>
    <rPh sb="1" eb="2">
      <t>もと</t>
    </rPh>
    <rPh sb="2" eb="3">
      <t>ねん</t>
    </rPh>
    <rPh sb="6" eb="7">
      <t>つき</t>
    </rPh>
    <phoneticPr fontId="1" type="Hiragana"/>
  </si>
  <si>
    <t>㊞</t>
  </si>
  <si>
    <t>試算表等の売上高等</t>
    <rPh sb="0" eb="3">
      <t>しさんひょう</t>
    </rPh>
    <rPh sb="3" eb="4">
      <t>など</t>
    </rPh>
    <rPh sb="5" eb="8">
      <t>うりあげだか</t>
    </rPh>
    <rPh sb="8" eb="9">
      <t>など</t>
    </rPh>
    <phoneticPr fontId="1" type="Hiragana"/>
  </si>
  <si>
    <t>試算表等の売上高等</t>
  </si>
  <si>
    <t>C=（A+B）÷３</t>
  </si>
  <si>
    <t>3か月分</t>
    <rPh sb="2" eb="3">
      <t>げつ</t>
    </rPh>
    <rPh sb="3" eb="4">
      <t>ぶん</t>
    </rPh>
    <phoneticPr fontId="1" type="Hiragana"/>
  </si>
  <si>
    <t>C：申請書へ記入する金額</t>
  </si>
  <si>
    <t>※背景を塗りつぶしたセルに、円単位で入力してください</t>
  </si>
  <si>
    <t>C</t>
  </si>
  <si>
    <t>ー（A+D)</t>
  </si>
  <si>
    <t>小数点第2位以下を切り捨て</t>
    <rPh sb="0" eb="3">
      <t>しょうすうてん</t>
    </rPh>
    <rPh sb="3" eb="4">
      <t>だい</t>
    </rPh>
    <rPh sb="5" eb="6">
      <t>くらい</t>
    </rPh>
    <rPh sb="6" eb="8">
      <t>いか</t>
    </rPh>
    <rPh sb="9" eb="10">
      <t>き</t>
    </rPh>
    <rPh sb="11" eb="12">
      <t>す</t>
    </rPh>
    <phoneticPr fontId="1" type="Hiragana"/>
  </si>
  <si>
    <t>売上高等実績及び売上高等見込み明細表（SN４号⑤ R1.10～12月平均比較用）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rPh sb="33" eb="34">
      <t>がつ</t>
    </rPh>
    <rPh sb="34" eb="36">
      <t>へいきん</t>
    </rPh>
    <rPh sb="36" eb="38">
      <t>ひかく</t>
    </rPh>
    <rPh sb="38" eb="39">
      <t>よう</t>
    </rPh>
    <phoneticPr fontId="1" type="Hiragana"/>
  </si>
  <si>
    <t>最近３か月（売上高等実績）</t>
    <rPh sb="0" eb="2">
      <t>さいきん</t>
    </rPh>
    <rPh sb="4" eb="5">
      <t>げつ</t>
    </rPh>
    <rPh sb="6" eb="8">
      <t>うりあげ</t>
    </rPh>
    <rPh sb="8" eb="9">
      <t>だか</t>
    </rPh>
    <rPh sb="9" eb="10">
      <t>とう</t>
    </rPh>
    <rPh sb="10" eb="12">
      <t>じっせき</t>
    </rPh>
    <phoneticPr fontId="1" type="Hiragana"/>
  </si>
  <si>
    <t>最近（実績と見込み）</t>
    <rPh sb="0" eb="2">
      <t>さいきん</t>
    </rPh>
    <rPh sb="3" eb="5">
      <t>じっせき</t>
    </rPh>
    <rPh sb="6" eb="8">
      <t>みこ</t>
    </rPh>
    <phoneticPr fontId="1" type="Hiragana"/>
  </si>
  <si>
    <t>（B×3）</t>
  </si>
  <si>
    <t>B</t>
  </si>
  <si>
    <t>A・B・Cともに申請書へ記入する金額</t>
  </si>
  <si>
    <t>売上高等実績及び売上高等見込み明細表（SN４号④ 令和元年12月比較用）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</si>
  <si>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②　見込み</t>
    <rPh sb="2" eb="4">
      <t>みこ</t>
    </rPh>
    <phoneticPr fontId="1" type="Hiragana"/>
  </si>
  <si>
    <t>減少率（実績見込み）の計算</t>
    <rPh sb="6" eb="8">
      <t>みこ</t>
    </rPh>
    <phoneticPr fontId="1" type="Hiragana"/>
  </si>
  <si>
    <t>A　実績</t>
    <rPh sb="2" eb="4">
      <t>じっせき</t>
    </rPh>
    <phoneticPr fontId="1" type="Hiragana"/>
  </si>
  <si>
    <t>①　見込み</t>
    <rPh sb="2" eb="4">
      <t>みこ</t>
    </rPh>
    <phoneticPr fontId="1" type="Hiragana"/>
  </si>
  <si>
    <t>A・Bともに申請書へ記入する金額</t>
    <rPh sb="6" eb="9">
      <t>しんせいしょ</t>
    </rPh>
    <rPh sb="10" eb="12">
      <t>きにゅう</t>
    </rPh>
    <rPh sb="14" eb="16">
      <t>きんがく</t>
    </rPh>
    <phoneticPr fontId="1" type="Hiragana"/>
  </si>
  <si>
    <t>合計</t>
    <rPh sb="0" eb="2">
      <t>ごうけい</t>
    </rPh>
    <phoneticPr fontId="1" type="Hiragana"/>
  </si>
  <si>
    <t>前年（売上高等実績）</t>
    <rPh sb="0" eb="2">
      <t>ぜんねん</t>
    </rPh>
    <rPh sb="3" eb="4">
      <t>う</t>
    </rPh>
    <rPh sb="4" eb="5">
      <t>あ</t>
    </rPh>
    <rPh sb="5" eb="6">
      <t>たか</t>
    </rPh>
    <rPh sb="6" eb="7">
      <t>など</t>
    </rPh>
    <rPh sb="7" eb="9">
      <t>じっせき</t>
    </rPh>
    <phoneticPr fontId="1" type="Hiragana"/>
  </si>
  <si>
    <t>③　実績</t>
    <rPh sb="2" eb="4">
      <t>じっせき</t>
    </rPh>
    <phoneticPr fontId="1" type="Hiragana"/>
  </si>
  <si>
    <t>R元年 12月</t>
    <rPh sb="1" eb="2">
      <t>がん</t>
    </rPh>
    <rPh sb="2" eb="3">
      <t>ねん</t>
    </rPh>
    <rPh sb="6" eb="7">
      <t>つき</t>
    </rPh>
    <phoneticPr fontId="1" type="Hiragana"/>
  </si>
  <si>
    <t>B　実績</t>
    <rPh sb="2" eb="4">
      <t>じっせき</t>
    </rPh>
    <phoneticPr fontId="1" type="Hiragana"/>
  </si>
  <si>
    <t>R元年 12月</t>
    <rPh sb="1" eb="2">
      <t>もと</t>
    </rPh>
    <rPh sb="2" eb="3">
      <t>ねん</t>
    </rPh>
    <rPh sb="6" eb="7">
      <t>つき</t>
    </rPh>
    <phoneticPr fontId="1" type="Hiragana"/>
  </si>
  <si>
    <t>A:最近１か月間の売上高等</t>
    <rPh sb="2" eb="4">
      <t>さいきん</t>
    </rPh>
    <rPh sb="6" eb="7">
      <t>つき</t>
    </rPh>
    <rPh sb="7" eb="8">
      <t>あいだ</t>
    </rPh>
    <rPh sb="9" eb="12">
      <t>うりあげだか</t>
    </rPh>
    <rPh sb="12" eb="13">
      <t>など</t>
    </rPh>
    <phoneticPr fontId="1" type="Hiragana"/>
  </si>
  <si>
    <t>Ｃ</t>
  </si>
  <si>
    <t>B（=①+②+③）</t>
  </si>
  <si>
    <t>Ｃ＝Ｂ÷３</t>
  </si>
  <si>
    <t>（イ）減少率（実績）の計算</t>
    <rPh sb="3" eb="6">
      <t>げんしょうりつ</t>
    </rPh>
    <rPh sb="7" eb="9">
      <t>じっせき</t>
    </rPh>
    <rPh sb="11" eb="13">
      <t>けいさん</t>
    </rPh>
    <phoneticPr fontId="1" type="Hiragana"/>
  </si>
  <si>
    <t>C:最近３か月の売上高の平均</t>
    <rPh sb="2" eb="4">
      <t>さいきん</t>
    </rPh>
    <rPh sb="6" eb="7">
      <t>げつ</t>
    </rPh>
    <rPh sb="8" eb="10">
      <t>うりあげ</t>
    </rPh>
    <rPh sb="10" eb="11">
      <t>だか</t>
    </rPh>
    <rPh sb="12" eb="14">
      <t>へいきん</t>
    </rPh>
    <phoneticPr fontId="1" type="Hiragana"/>
  </si>
  <si>
    <t>売上高等実績及び売上高等見込み明細表（SN４号③）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phoneticPr fontId="1" type="Hiragana"/>
  </si>
  <si>
    <t>A：最近１ヵ月間の売上高等</t>
    <rPh sb="2" eb="4">
      <t>さいきん</t>
    </rPh>
    <rPh sb="5" eb="7">
      <t>かげつ</t>
    </rPh>
    <rPh sb="7" eb="8">
      <t>かん</t>
    </rPh>
    <rPh sb="9" eb="12">
      <t>うりあ</t>
    </rPh>
    <rPh sb="12" eb="13">
      <t>とう</t>
    </rPh>
    <phoneticPr fontId="1" type="Hiragana"/>
  </si>
  <si>
    <t>B：令和元年１２月の売上高等</t>
    <rPh sb="2" eb="4">
      <t>れいわ</t>
    </rPh>
    <rPh sb="4" eb="6">
      <t>が</t>
    </rPh>
    <rPh sb="8" eb="9">
      <t>がつ</t>
    </rPh>
    <rPh sb="10" eb="14">
      <t>うりあげ</t>
    </rPh>
    <phoneticPr fontId="1" type="Hiragana"/>
  </si>
  <si>
    <t>B×3</t>
  </si>
  <si>
    <t>（ロ）減少率（実績見込み）の計算</t>
    <rPh sb="3" eb="4">
      <t>げん</t>
    </rPh>
    <rPh sb="9" eb="11">
      <t>みこ</t>
    </rPh>
    <phoneticPr fontId="1" type="Hiragana"/>
  </si>
  <si>
    <t>ー（A+C)</t>
  </si>
  <si>
    <t>C：令和元年１０月から１２月の平均売上高等</t>
    <rPh sb="2" eb="4">
      <t>れいわ</t>
    </rPh>
    <rPh sb="4" eb="6">
      <t>がんねん</t>
    </rPh>
    <rPh sb="8" eb="9">
      <t>がつ</t>
    </rPh>
    <rPh sb="13" eb="14">
      <t>がつ</t>
    </rPh>
    <rPh sb="15" eb="17">
      <t>へいきん</t>
    </rPh>
    <rPh sb="17" eb="20">
      <t>うりあ</t>
    </rPh>
    <rPh sb="20" eb="21">
      <t>とう</t>
    </rPh>
    <phoneticPr fontId="1" type="Hiragana"/>
  </si>
  <si>
    <t>C:Aの後２か月間の見込み売上高等（Ｃ＝①＋②）</t>
    <rPh sb="4" eb="5">
      <t>あと</t>
    </rPh>
    <rPh sb="7" eb="9">
      <t>げっかん</t>
    </rPh>
    <rPh sb="10" eb="12">
      <t>みこ</t>
    </rPh>
    <rPh sb="13" eb="17">
      <t>うりあげ</t>
    </rPh>
    <phoneticPr fontId="1" type="Hiragana"/>
  </si>
  <si>
    <t>（イ）最近１か月間の売上高等の減少率</t>
    <rPh sb="3" eb="5">
      <t>さいきん</t>
    </rPh>
    <rPh sb="7" eb="8">
      <t>つき</t>
    </rPh>
    <rPh sb="8" eb="9">
      <t>あいだ</t>
    </rPh>
    <rPh sb="10" eb="13">
      <t>うりあげだか</t>
    </rPh>
    <rPh sb="13" eb="14">
      <t>など</t>
    </rPh>
    <rPh sb="15" eb="17">
      <t>げんしょう</t>
    </rPh>
    <rPh sb="17" eb="18">
      <t>りつ</t>
    </rPh>
    <phoneticPr fontId="1" type="Hiragana"/>
  </si>
  <si>
    <t>（ロ）最近３か月間の売上高等の実績見込みの減少率</t>
    <rPh sb="3" eb="5">
      <t>さいきん</t>
    </rPh>
    <rPh sb="7" eb="8">
      <t>つき</t>
    </rPh>
    <rPh sb="8" eb="9">
      <t>あいだ</t>
    </rPh>
    <rPh sb="10" eb="11">
      <t>う</t>
    </rPh>
    <rPh sb="11" eb="12">
      <t>あ</t>
    </rPh>
    <rPh sb="12" eb="13">
      <t>たか</t>
    </rPh>
    <rPh sb="13" eb="14">
      <t>など</t>
    </rPh>
    <rPh sb="15" eb="17">
      <t>じっせき</t>
    </rPh>
    <rPh sb="17" eb="19">
      <t>みこ</t>
    </rPh>
    <rPh sb="21" eb="23">
      <t>げんしょう</t>
    </rPh>
    <rPh sb="23" eb="24">
      <t>りつ</t>
    </rPh>
    <phoneticPr fontId="1" type="Hiragana"/>
  </si>
  <si>
    <t>B：令和元年１０月から１２月の売上高等</t>
    <rPh sb="2" eb="4">
      <t>れいわ</t>
    </rPh>
    <rPh sb="4" eb="6">
      <t>がんねん</t>
    </rPh>
    <rPh sb="8" eb="9">
      <t>がつ</t>
    </rPh>
    <rPh sb="13" eb="14">
      <t>がつ</t>
    </rPh>
    <rPh sb="15" eb="18">
      <t>うりあ</t>
    </rPh>
    <rPh sb="18" eb="19">
      <t>とう</t>
    </rPh>
    <phoneticPr fontId="1" type="Hiragana"/>
  </si>
  <si>
    <t>D</t>
  </si>
  <si>
    <t>Ｄ：Aの期間後２か月間の見込み売上高等</t>
    <rPh sb="4" eb="7">
      <t>きかん</t>
    </rPh>
    <rPh sb="9" eb="10">
      <t>げつ</t>
    </rPh>
    <rPh sb="10" eb="11">
      <t>かん</t>
    </rPh>
    <rPh sb="12" eb="14">
      <t>みこ</t>
    </rPh>
    <rPh sb="15" eb="18">
      <t>うりあ</t>
    </rPh>
    <rPh sb="18" eb="19">
      <t>とう</t>
    </rPh>
    <phoneticPr fontId="1" type="Hiragana"/>
  </si>
  <si>
    <t>①　実績</t>
    <rPh sb="2" eb="4">
      <t>じっせき</t>
    </rPh>
    <phoneticPr fontId="1" type="Hiragana"/>
  </si>
  <si>
    <t>②　実績</t>
    <rPh sb="2" eb="4">
      <t>じっせき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</si>
</sst>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&quot;年&quot;m&quot;月&quot;;@"/>
    <numFmt numFmtId="177" formatCode="#,##0.0;[Red]\-#,##0.0"/>
  </numFmts>
  <fonts count="1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11"/>
      <color theme="1"/>
      <name val="MS"/>
    </font>
    <font>
      <sz val="9"/>
      <color theme="1"/>
      <name val="ＭＳ Ｐゴシック"/>
      <family val="3"/>
    </font>
    <font>
      <sz val="14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6"/>
      <color theme="1"/>
      <name val="ＭＳ Ｐゴシック"/>
      <family val="3"/>
    </font>
    <font>
      <sz val="10"/>
      <color theme="1"/>
      <name val="ＭＳ Ｐゴシック"/>
      <family val="3"/>
    </font>
    <font>
      <u/>
      <sz val="11"/>
      <color theme="1"/>
      <name val="ＭＳ Ｐゴシック"/>
      <family val="3"/>
    </font>
    <font>
      <u/>
      <sz val="10"/>
      <color theme="1"/>
      <name val="ＭＳ Ｐゴシック"/>
      <family val="3"/>
    </font>
    <font>
      <sz val="11"/>
      <color rgb="FFFF0000"/>
      <name val="ＭＳ Ｐゴシック"/>
      <family val="3"/>
    </font>
    <font>
      <b/>
      <sz val="14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38" fontId="5" fillId="0" borderId="0" xfId="1" applyFont="1" applyAlignment="1">
      <alignment horizontal="left" vertical="center"/>
    </xf>
    <xf numFmtId="38" fontId="4" fillId="2" borderId="0" xfId="1" applyFont="1" applyFill="1">
      <alignment vertical="center"/>
    </xf>
    <xf numFmtId="38" fontId="3" fillId="0" borderId="0" xfId="1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6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right" vertical="center"/>
    </xf>
    <xf numFmtId="38" fontId="7" fillId="0" borderId="4" xfId="1" applyFont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8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right" vertical="center"/>
    </xf>
    <xf numFmtId="38" fontId="8" fillId="0" borderId="0" xfId="1" applyFont="1" applyAlignment="1">
      <alignment horizontal="left" vertical="center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38" fontId="4" fillId="0" borderId="10" xfId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38" fontId="7" fillId="0" borderId="1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3" fillId="0" borderId="0" xfId="0" applyFont="1">
      <alignment vertical="center"/>
    </xf>
    <xf numFmtId="38" fontId="4" fillId="0" borderId="1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12" fillId="0" borderId="0" xfId="1" applyFont="1">
      <alignment vertical="center"/>
    </xf>
    <xf numFmtId="38" fontId="4" fillId="0" borderId="13" xfId="1" applyFont="1" applyBorder="1">
      <alignment vertical="center"/>
    </xf>
    <xf numFmtId="38" fontId="4" fillId="2" borderId="14" xfId="1" applyFont="1" applyFill="1" applyBorder="1" applyAlignment="1">
      <alignment horizontal="left" vertical="center"/>
    </xf>
    <xf numFmtId="38" fontId="4" fillId="2" borderId="15" xfId="1" applyFont="1" applyFill="1" applyBorder="1" applyAlignment="1">
      <alignment horizontal="left" vertical="center"/>
    </xf>
    <xf numFmtId="0" fontId="0" fillId="0" borderId="0" xfId="0">
      <alignment vertical="center"/>
    </xf>
    <xf numFmtId="38" fontId="4" fillId="0" borderId="12" xfId="1" applyFont="1" applyBorder="1">
      <alignment vertical="center"/>
    </xf>
    <xf numFmtId="38" fontId="4" fillId="2" borderId="0" xfId="1" applyFont="1" applyFill="1" applyBorder="1" applyAlignment="1">
      <alignment horizontal="left" vertical="center"/>
    </xf>
    <xf numFmtId="38" fontId="4" fillId="2" borderId="1" xfId="1" applyFont="1" applyFill="1" applyBorder="1" applyAlignment="1">
      <alignment horizontal="left" vertical="center"/>
    </xf>
    <xf numFmtId="38" fontId="11" fillId="0" borderId="13" xfId="1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4" fillId="0" borderId="12" xfId="1" applyFont="1" applyBorder="1" applyAlignment="1">
      <alignment vertical="top"/>
    </xf>
    <xf numFmtId="177" fontId="5" fillId="0" borderId="1" xfId="1" applyNumberFormat="1" applyFont="1" applyBorder="1" applyAlignment="1">
      <alignment horizontal="center" vertical="center"/>
    </xf>
    <xf numFmtId="38" fontId="4" fillId="0" borderId="16" xfId="1" applyFont="1" applyBorder="1" applyAlignment="1">
      <alignment vertical="top"/>
    </xf>
    <xf numFmtId="38" fontId="4" fillId="0" borderId="17" xfId="1" applyFont="1" applyBorder="1" applyAlignment="1">
      <alignment horizontal="center"/>
    </xf>
    <xf numFmtId="38" fontId="4" fillId="0" borderId="16" xfId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7" fillId="0" borderId="0" xfId="1" applyFont="1">
      <alignment vertical="center"/>
    </xf>
    <xf numFmtId="38" fontId="0" fillId="2" borderId="0" xfId="1" applyFont="1" applyFill="1">
      <alignment vertical="center"/>
    </xf>
    <xf numFmtId="38" fontId="3" fillId="0" borderId="19" xfId="1" applyFont="1" applyBorder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7" fillId="0" borderId="20" xfId="1" applyFont="1" applyBorder="1" applyAlignment="1">
      <alignment horizontal="center" vertical="center"/>
    </xf>
    <xf numFmtId="38" fontId="7" fillId="2" borderId="21" xfId="1" applyFont="1" applyFill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38" fontId="4" fillId="0" borderId="22" xfId="1" applyFont="1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7" fillId="0" borderId="2" xfId="1" applyFont="1" applyBorder="1" applyAlignment="1">
      <alignment horizontal="center" vertical="center"/>
    </xf>
    <xf numFmtId="38" fontId="8" fillId="0" borderId="9" xfId="1" applyFont="1" applyBorder="1">
      <alignment vertical="center"/>
    </xf>
    <xf numFmtId="38" fontId="7" fillId="0" borderId="10" xfId="1" applyFont="1" applyBorder="1" applyAlignment="1">
      <alignment horizontal="center" vertical="center"/>
    </xf>
    <xf numFmtId="38" fontId="4" fillId="2" borderId="14" xfId="1" applyFont="1" applyFill="1" applyBorder="1">
      <alignment vertical="center"/>
    </xf>
    <xf numFmtId="38" fontId="14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38" fontId="7" fillId="2" borderId="3" xfId="1" applyFont="1" applyFill="1" applyBorder="1" applyAlignment="1">
      <alignment horizontal="right" vertical="center"/>
    </xf>
    <xf numFmtId="38" fontId="0" fillId="2" borderId="1" xfId="1" applyFont="1" applyFill="1" applyBorder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15" fillId="0" borderId="0" xfId="1" applyFont="1" applyAlignment="1">
      <alignment horizontal="left" vertical="center"/>
    </xf>
    <xf numFmtId="38" fontId="4" fillId="0" borderId="2" xfId="1" applyFont="1" applyBorder="1" applyAlignment="1">
      <alignment vertical="center"/>
    </xf>
    <xf numFmtId="176" fontId="7" fillId="2" borderId="3" xfId="1" applyNumberFormat="1" applyFont="1" applyFill="1" applyBorder="1" applyAlignment="1" applyProtection="1">
      <alignment horizontal="right" vertical="center"/>
    </xf>
    <xf numFmtId="38" fontId="7" fillId="0" borderId="20" xfId="1" applyFont="1" applyBorder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4"/>
  <sheetViews>
    <sheetView tabSelected="1" view="pageBreakPreview" zoomScale="80" zoomScaleSheetLayoutView="80" workbookViewId="0">
      <selection activeCell="D5" sqref="D5"/>
    </sheetView>
  </sheetViews>
  <sheetFormatPr defaultRowHeight="18.75"/>
  <cols>
    <col min="1" max="4" width="9.375" style="1" customWidth="1"/>
    <col min="5" max="6" width="9" style="1" customWidth="1"/>
    <col min="7" max="10" width="9.37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>
      <c r="A1" s="4" t="s">
        <v>51</v>
      </c>
      <c r="B1" s="10"/>
      <c r="C1" s="10"/>
      <c r="D1" s="26"/>
      <c r="E1" s="3"/>
      <c r="F1" s="3"/>
      <c r="G1" s="3"/>
      <c r="H1" s="3"/>
      <c r="I1" s="3"/>
      <c r="J1" s="3"/>
      <c r="L1" s="41"/>
      <c r="M1" s="41"/>
      <c r="N1" s="41"/>
      <c r="O1" s="41"/>
      <c r="P1" s="41"/>
      <c r="Q1" s="41"/>
    </row>
    <row r="2" spans="1:17">
      <c r="A2" s="5" t="s">
        <v>23</v>
      </c>
      <c r="B2" s="5"/>
      <c r="C2" s="5"/>
      <c r="D2" s="5"/>
      <c r="E2" s="5"/>
      <c r="F2" s="3"/>
      <c r="G2" s="3"/>
      <c r="H2" s="3"/>
      <c r="L2" s="41"/>
      <c r="M2" s="41"/>
      <c r="N2" s="41"/>
      <c r="O2" s="41"/>
      <c r="P2" s="41"/>
      <c r="Q2" s="41"/>
    </row>
    <row r="3" spans="1:17">
      <c r="A3" s="3" t="s">
        <v>19</v>
      </c>
      <c r="B3" s="3"/>
      <c r="C3" s="3"/>
      <c r="D3" s="27" t="str">
        <v>（単位：円）</v>
      </c>
      <c r="E3" s="3"/>
      <c r="F3" s="3"/>
      <c r="G3" s="3"/>
      <c r="H3" s="3"/>
      <c r="I3" s="3"/>
      <c r="L3" s="41"/>
      <c r="M3" s="41"/>
      <c r="N3" s="41"/>
      <c r="O3" s="41"/>
      <c r="P3" s="41"/>
      <c r="Q3" s="41"/>
    </row>
    <row r="4" spans="1:17">
      <c r="B4" s="11" t="s">
        <v>28</v>
      </c>
      <c r="C4" s="20"/>
      <c r="D4" s="28"/>
      <c r="G4" s="41"/>
      <c r="I4" s="41"/>
      <c r="J4" s="41"/>
      <c r="K4" s="3"/>
      <c r="L4" s="41"/>
      <c r="M4" s="41"/>
      <c r="N4" s="41"/>
      <c r="O4" s="41"/>
      <c r="P4" s="41"/>
      <c r="Q4" s="41"/>
    </row>
    <row r="5" spans="1:17">
      <c r="B5" s="12" t="e">
        <f>EDATE(D5,-2)</f>
        <v>#NUM!</v>
      </c>
      <c r="C5" s="12" t="e">
        <f>EDATE(D5,-1)</f>
        <v>#NUM!</v>
      </c>
      <c r="D5" s="29"/>
      <c r="G5" s="41"/>
      <c r="I5" s="41"/>
      <c r="J5" s="41"/>
      <c r="K5" s="3"/>
    </row>
    <row r="6" spans="1:17" ht="13.5" customHeight="1">
      <c r="B6" s="13" t="s">
        <v>31</v>
      </c>
      <c r="C6" s="21"/>
      <c r="D6" s="30" t="s">
        <v>4</v>
      </c>
      <c r="G6" s="41"/>
      <c r="I6" s="41"/>
      <c r="J6" s="41"/>
      <c r="K6" s="3"/>
      <c r="O6" s="57"/>
    </row>
    <row r="7" spans="1:17" s="2" customFormat="1" ht="48" customHeight="1">
      <c r="A7" s="6"/>
      <c r="B7" s="14"/>
      <c r="C7" s="14"/>
      <c r="D7" s="14"/>
      <c r="E7" s="33"/>
      <c r="F7" s="33"/>
      <c r="G7" s="33"/>
      <c r="H7" s="6"/>
      <c r="I7" s="33"/>
      <c r="J7" s="33"/>
      <c r="K7" s="56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</row>
    <row r="9" spans="1:17">
      <c r="A9" s="3" t="s">
        <v>49</v>
      </c>
      <c r="B9" s="3"/>
      <c r="C9" s="3"/>
    </row>
    <row r="10" spans="1:17" ht="19.5">
      <c r="B10" s="3"/>
      <c r="C10" s="3"/>
    </row>
    <row r="11" spans="1:17" ht="27" customHeight="1">
      <c r="A11" s="7" t="s">
        <v>24</v>
      </c>
      <c r="B11" s="15">
        <f>C23</f>
        <v>0</v>
      </c>
      <c r="C11" s="22" t="str">
        <v>円</v>
      </c>
      <c r="D11" s="31" t="s">
        <v>9</v>
      </c>
      <c r="E11" s="15">
        <f>D7</f>
        <v>0</v>
      </c>
      <c r="F11" s="22" t="str">
        <v>円</v>
      </c>
      <c r="G11" s="36" t="s">
        <v>10</v>
      </c>
      <c r="H11" s="45" t="s">
        <v>26</v>
      </c>
      <c r="I11" s="49"/>
      <c r="J11" s="51"/>
    </row>
    <row r="12" spans="1:17" ht="36" customHeight="1">
      <c r="A12" s="3"/>
      <c r="B12" s="16" t="s">
        <v>24</v>
      </c>
      <c r="C12" s="23">
        <f>C23</f>
        <v>0</v>
      </c>
      <c r="D12" s="23"/>
      <c r="E12" s="34" t="str">
        <v>円</v>
      </c>
      <c r="F12" s="3"/>
      <c r="G12" s="36"/>
      <c r="H12" s="46" t="e">
        <f>ROUNDDOWN(100*(B11-E11)/C12,1)</f>
        <v>#DIV/0!</v>
      </c>
      <c r="I12" s="50"/>
      <c r="J12" s="52" t="s">
        <v>0</v>
      </c>
    </row>
    <row r="13" spans="1:17">
      <c r="A13" s="3"/>
      <c r="B13" s="3"/>
      <c r="C13" s="3"/>
      <c r="D13" s="3"/>
      <c r="E13" s="3"/>
      <c r="F13" s="3"/>
      <c r="G13" s="3"/>
      <c r="H13" s="47" t="s">
        <v>11</v>
      </c>
      <c r="I13" s="47"/>
      <c r="J13" s="47"/>
    </row>
    <row r="14" spans="1:17">
      <c r="A14" s="3"/>
      <c r="B14" s="3"/>
      <c r="C14" s="3"/>
      <c r="D14" s="3"/>
      <c r="E14" s="3"/>
      <c r="F14" s="3"/>
      <c r="G14" s="3"/>
      <c r="H14" s="48"/>
      <c r="I14" s="48"/>
      <c r="J14" s="48"/>
    </row>
    <row r="15" spans="1:17">
      <c r="A15" s="3" t="s">
        <v>45</v>
      </c>
      <c r="B15" s="3"/>
      <c r="C15" s="3"/>
      <c r="D15" s="3"/>
      <c r="E15" s="3"/>
      <c r="F15" s="3"/>
      <c r="G15" s="3"/>
      <c r="H15" s="3"/>
      <c r="I15" s="3"/>
      <c r="J15" s="3"/>
    </row>
    <row r="16" spans="1:17" ht="24">
      <c r="B16" s="17" t="s">
        <v>2</v>
      </c>
      <c r="C16" s="24">
        <f>D7</f>
        <v>0</v>
      </c>
      <c r="D16" s="24"/>
      <c r="E16" s="35" t="str">
        <v>円</v>
      </c>
      <c r="F16" s="36" t="s">
        <v>12</v>
      </c>
      <c r="G16" s="37" t="s">
        <v>13</v>
      </c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8" t="s">
        <v>1</v>
      </c>
      <c r="B18" s="3"/>
      <c r="C18" s="3"/>
      <c r="J18" s="3"/>
    </row>
    <row r="19" spans="1:10" ht="24">
      <c r="B19" s="18" t="s">
        <v>31</v>
      </c>
      <c r="C19" s="24">
        <f>B7+C7</f>
        <v>0</v>
      </c>
      <c r="D19" s="24"/>
      <c r="E19" s="35" t="str">
        <v>円</v>
      </c>
      <c r="F19" s="36" t="s">
        <v>12</v>
      </c>
      <c r="G19" s="37" t="s">
        <v>13</v>
      </c>
      <c r="H19" s="3"/>
      <c r="I19" s="3"/>
      <c r="J19" s="3"/>
    </row>
    <row r="20" spans="1:10" ht="24">
      <c r="A20" s="9"/>
      <c r="B20" s="19"/>
      <c r="C20" s="25"/>
      <c r="D20" s="32"/>
      <c r="E20" s="9"/>
      <c r="F20" s="37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s="3" customFormat="1" ht="13.5">
      <c r="A22" s="3" t="s">
        <v>50</v>
      </c>
    </row>
    <row r="23" spans="1:10" ht="24">
      <c r="B23" s="18" t="s">
        <v>20</v>
      </c>
      <c r="C23" s="24">
        <f>(C16+C19)/3</f>
        <v>0</v>
      </c>
      <c r="D23" s="24"/>
      <c r="E23" s="35" t="str">
        <v>円</v>
      </c>
      <c r="F23" s="36" t="s">
        <v>12</v>
      </c>
      <c r="G23" s="37" t="s">
        <v>13</v>
      </c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8" spans="1:10">
      <c r="A28" s="3" t="s">
        <v>15</v>
      </c>
      <c r="B28" s="3"/>
      <c r="C28" s="3"/>
      <c r="D28" s="3"/>
      <c r="E28" s="3"/>
      <c r="F28" s="3"/>
      <c r="G28" s="3"/>
      <c r="H28" s="3"/>
    </row>
    <row r="29" spans="1:10">
      <c r="A29" s="3"/>
      <c r="B29" s="3"/>
      <c r="C29" s="3"/>
      <c r="D29" s="3"/>
      <c r="E29" s="3"/>
      <c r="F29" s="3"/>
      <c r="G29" s="3"/>
      <c r="H29" s="3"/>
    </row>
    <row r="30" spans="1:10" ht="19.5">
      <c r="B30" s="5" t="s">
        <v>5</v>
      </c>
      <c r="C30" s="5"/>
      <c r="D30" s="5"/>
      <c r="E30" s="3"/>
      <c r="F30" s="3"/>
      <c r="G30" s="3"/>
      <c r="H30" s="3"/>
    </row>
    <row r="31" spans="1:10">
      <c r="A31" s="3"/>
      <c r="B31" s="3"/>
      <c r="C31" s="3"/>
      <c r="F31" s="38" t="s">
        <v>6</v>
      </c>
      <c r="G31" s="42"/>
      <c r="H31" s="42"/>
      <c r="I31" s="42"/>
      <c r="J31" s="53"/>
    </row>
    <row r="32" spans="1:10">
      <c r="A32" s="3"/>
      <c r="B32" s="3"/>
      <c r="C32" s="3"/>
      <c r="F32" s="39"/>
      <c r="G32" s="43"/>
      <c r="H32" s="43"/>
      <c r="I32" s="43"/>
      <c r="J32" s="54"/>
    </row>
    <row r="33" spans="1:10">
      <c r="A33" s="3"/>
      <c r="B33" s="3"/>
      <c r="C33" s="3"/>
      <c r="F33" s="39"/>
      <c r="G33" s="43"/>
      <c r="H33" s="43"/>
      <c r="I33" s="43"/>
      <c r="J33" s="54" t="s">
        <v>17</v>
      </c>
    </row>
    <row r="34" spans="1:10" ht="19.5">
      <c r="F34" s="40"/>
      <c r="G34" s="44"/>
      <c r="H34" s="44"/>
      <c r="I34" s="44"/>
      <c r="J34" s="55"/>
    </row>
  </sheetData>
  <sheetProtection sheet="1" objects="1" scenarios="1"/>
  <protectedRanges>
    <protectedRange sqref="D5 B7:D7 B30 F32" name="入力3"/>
  </protectedRanges>
  <mergeCells count="11">
    <mergeCell ref="B4:D4"/>
    <mergeCell ref="B6:C6"/>
    <mergeCell ref="C12:D12"/>
    <mergeCell ref="H12:I12"/>
    <mergeCell ref="H13:J13"/>
    <mergeCell ref="H14:J14"/>
    <mergeCell ref="C16:D16"/>
    <mergeCell ref="C19:D19"/>
    <mergeCell ref="C23:D23"/>
    <mergeCell ref="G11:G12"/>
    <mergeCell ref="F32:I34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6"/>
  <sheetViews>
    <sheetView view="pageBreakPreview" zoomScale="80" zoomScaleSheetLayoutView="80" workbookViewId="0">
      <selection activeCell="I7" sqref="I7"/>
    </sheetView>
  </sheetViews>
  <sheetFormatPr defaultRowHeight="18.75"/>
  <cols>
    <col min="1" max="4" width="9.375" style="1" customWidth="1"/>
    <col min="5" max="6" width="9" style="1" customWidth="1"/>
    <col min="7" max="10" width="9.37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>
      <c r="A1" s="4" t="s">
        <v>33</v>
      </c>
      <c r="B1" s="10"/>
      <c r="C1" s="10"/>
      <c r="D1" s="26"/>
      <c r="E1" s="3"/>
      <c r="F1" s="3"/>
      <c r="G1" s="3"/>
      <c r="H1" s="3"/>
      <c r="I1" s="3"/>
      <c r="J1" s="3"/>
      <c r="L1" s="41"/>
      <c r="M1" s="41"/>
      <c r="N1" s="41"/>
      <c r="O1" s="41"/>
      <c r="P1" s="41"/>
      <c r="Q1" s="41"/>
    </row>
    <row r="2" spans="1:17">
      <c r="A2" s="5" t="str">
        <v>※背景を塗りつぶしたセルに、円単位で入力してください</v>
      </c>
      <c r="B2" s="5"/>
      <c r="C2" s="5"/>
      <c r="D2" s="5"/>
      <c r="E2" s="5"/>
      <c r="F2" s="3"/>
      <c r="G2" s="3"/>
      <c r="H2" s="3"/>
      <c r="L2" s="41"/>
      <c r="M2" s="41"/>
      <c r="N2" s="41"/>
      <c r="O2" s="41"/>
      <c r="P2" s="41"/>
      <c r="Q2" s="41"/>
    </row>
    <row r="3" spans="1:17" ht="27.75" customHeight="1">
      <c r="A3" s="3"/>
      <c r="C3" s="3"/>
      <c r="E3" s="3"/>
      <c r="F3" s="3"/>
      <c r="H3" s="3"/>
      <c r="I3" s="3"/>
      <c r="J3" s="27" t="str">
        <v>（単位：円）</v>
      </c>
      <c r="L3" s="41"/>
      <c r="M3" s="41"/>
      <c r="N3" s="41"/>
      <c r="O3" s="41"/>
      <c r="P3" s="41"/>
      <c r="Q3" s="41"/>
    </row>
    <row r="4" spans="1:17">
      <c r="B4" s="11" t="s">
        <v>29</v>
      </c>
      <c r="C4" s="20"/>
      <c r="D4" s="28"/>
      <c r="E4" s="35"/>
      <c r="G4" s="11" t="s">
        <v>40</v>
      </c>
      <c r="H4" s="28"/>
      <c r="I4" s="35"/>
      <c r="J4" s="3"/>
      <c r="K4" s="41"/>
      <c r="L4" s="41"/>
      <c r="M4" s="41"/>
      <c r="N4" s="41"/>
      <c r="O4" s="41"/>
      <c r="P4" s="41"/>
    </row>
    <row r="5" spans="1:17">
      <c r="B5" s="29"/>
      <c r="C5" s="12">
        <f>EDATE(B5,1)</f>
        <v>31</v>
      </c>
      <c r="D5" s="12">
        <f>EDATE(B5,2)</f>
        <v>59</v>
      </c>
      <c r="E5" s="3"/>
      <c r="G5" s="77" t="s">
        <v>42</v>
      </c>
      <c r="H5" s="79" t="s">
        <v>21</v>
      </c>
      <c r="I5" s="41"/>
      <c r="J5" s="3"/>
    </row>
    <row r="6" spans="1:17" ht="13.5" customHeight="1">
      <c r="B6" s="61" t="s">
        <v>36</v>
      </c>
      <c r="C6" s="61" t="s">
        <v>37</v>
      </c>
      <c r="D6" s="61" t="s">
        <v>34</v>
      </c>
      <c r="E6" s="3"/>
      <c r="G6" s="61" t="s">
        <v>43</v>
      </c>
      <c r="H6" s="61" t="s">
        <v>54</v>
      </c>
      <c r="I6" s="41"/>
      <c r="J6" s="3"/>
      <c r="N6" s="57"/>
    </row>
    <row r="7" spans="1:17" s="2" customFormat="1" ht="48" customHeight="1">
      <c r="A7" s="58"/>
      <c r="B7" s="62"/>
      <c r="C7" s="14"/>
      <c r="D7" s="14"/>
      <c r="E7" s="71" t="s">
        <v>18</v>
      </c>
      <c r="F7" s="73"/>
      <c r="G7" s="14"/>
      <c r="H7" s="80">
        <f>G7*3</f>
        <v>0</v>
      </c>
      <c r="I7" s="33"/>
      <c r="J7" s="56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</row>
    <row r="9" spans="1:17">
      <c r="A9" s="3" t="s">
        <v>49</v>
      </c>
      <c r="B9" s="3"/>
      <c r="C9" s="3"/>
    </row>
    <row r="10" spans="1:17" ht="19.5">
      <c r="B10" s="3"/>
      <c r="C10" s="3"/>
    </row>
    <row r="11" spans="1:17" ht="27" customHeight="1">
      <c r="A11" s="59" t="s">
        <v>31</v>
      </c>
      <c r="B11" s="63">
        <f>D16</f>
        <v>0</v>
      </c>
      <c r="C11" s="66" t="str">
        <v>円</v>
      </c>
      <c r="D11" s="69" t="s">
        <v>9</v>
      </c>
      <c r="E11" s="63">
        <f>B7</f>
        <v>0</v>
      </c>
      <c r="F11" s="66" t="str">
        <v>円</v>
      </c>
      <c r="G11" s="36" t="s">
        <v>10</v>
      </c>
      <c r="H11" s="45" t="s">
        <v>26</v>
      </c>
      <c r="I11" s="49"/>
      <c r="J11" s="51"/>
    </row>
    <row r="12" spans="1:17" ht="36" customHeight="1">
      <c r="A12" s="3"/>
      <c r="B12" s="16" t="s">
        <v>31</v>
      </c>
      <c r="C12" s="63">
        <f>D16</f>
        <v>0</v>
      </c>
      <c r="D12" s="63"/>
      <c r="E12" s="35" t="str">
        <v>円</v>
      </c>
      <c r="F12" s="3"/>
      <c r="G12" s="36"/>
      <c r="H12" s="46" t="e">
        <f>ROUNDDOWN(100*(B11-E11)/C12,1)</f>
        <v>#DIV/0!</v>
      </c>
      <c r="I12" s="50"/>
      <c r="J12" s="52" t="s">
        <v>0</v>
      </c>
    </row>
    <row r="13" spans="1:17">
      <c r="A13" s="3"/>
      <c r="B13" s="3"/>
      <c r="C13" s="3"/>
      <c r="D13" s="3"/>
      <c r="E13" s="3"/>
      <c r="F13" s="3"/>
      <c r="G13" s="3"/>
      <c r="H13" s="47" t="s">
        <v>11</v>
      </c>
      <c r="I13" s="47"/>
      <c r="J13" s="47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7" ht="24">
      <c r="A15" s="60" t="s">
        <v>52</v>
      </c>
      <c r="D15" s="24">
        <f>B7</f>
        <v>0</v>
      </c>
      <c r="E15" s="24"/>
      <c r="F15" s="35" t="str">
        <v>円</v>
      </c>
      <c r="G15" s="36" t="s">
        <v>12</v>
      </c>
      <c r="H15" s="36" t="s">
        <v>38</v>
      </c>
      <c r="I15" s="36"/>
      <c r="J15" s="36"/>
    </row>
    <row r="16" spans="1:17" ht="24">
      <c r="A16" s="60" t="s">
        <v>53</v>
      </c>
      <c r="B16" s="3"/>
      <c r="C16" s="3"/>
      <c r="D16" s="70">
        <f>G7</f>
        <v>0</v>
      </c>
      <c r="E16" s="70"/>
      <c r="F16" s="35" t="str">
        <v>円</v>
      </c>
      <c r="G16" s="36"/>
      <c r="H16" s="36"/>
      <c r="I16" s="36"/>
      <c r="J16" s="36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 t="s">
        <v>55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9.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7" customHeight="1">
      <c r="A20" s="59" t="s">
        <v>30</v>
      </c>
      <c r="B20" s="64">
        <f>H7</f>
        <v>0</v>
      </c>
      <c r="C20" s="67" t="str">
        <v>円</v>
      </c>
      <c r="D20" s="67" t="s">
        <v>56</v>
      </c>
      <c r="E20" s="72">
        <f>B7+D25</f>
        <v>0</v>
      </c>
      <c r="F20" s="69" t="str">
        <v>円</v>
      </c>
      <c r="G20" s="36" t="s">
        <v>10</v>
      </c>
      <c r="H20" s="45" t="s">
        <v>26</v>
      </c>
      <c r="I20" s="49"/>
      <c r="J20" s="51"/>
    </row>
    <row r="21" spans="1:10" ht="36" customHeight="1">
      <c r="A21" s="3"/>
      <c r="B21" s="65" t="s">
        <v>54</v>
      </c>
      <c r="C21" s="68">
        <f>H7</f>
        <v>0</v>
      </c>
      <c r="D21" s="68"/>
      <c r="E21" s="35" t="str">
        <v>円</v>
      </c>
      <c r="F21" s="3"/>
      <c r="G21" s="36"/>
      <c r="H21" s="46" t="e">
        <f>ROUNDDOWN(100*(B20-E20)/C21,1)</f>
        <v>#DIV/0!</v>
      </c>
      <c r="I21" s="50"/>
      <c r="J21" s="52" t="s">
        <v>0</v>
      </c>
    </row>
    <row r="22" spans="1:10">
      <c r="A22" s="3"/>
      <c r="B22" s="3"/>
      <c r="C22" s="3"/>
      <c r="D22" s="3"/>
      <c r="E22" s="3"/>
      <c r="F22" s="3"/>
      <c r="G22" s="3"/>
      <c r="H22" s="47" t="s">
        <v>14</v>
      </c>
      <c r="I22" s="47"/>
      <c r="J22" s="47"/>
    </row>
    <row r="23" spans="1:10">
      <c r="A23" s="3"/>
      <c r="B23" s="3"/>
      <c r="C23" s="3"/>
      <c r="D23" s="3"/>
      <c r="E23" s="3"/>
      <c r="F23" s="3"/>
      <c r="G23" s="3"/>
      <c r="H23" s="48"/>
      <c r="I23" s="48"/>
      <c r="J23" s="48"/>
    </row>
    <row r="24" spans="1:10">
      <c r="A24" s="3" t="s">
        <v>58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4">
      <c r="A25" s="18"/>
      <c r="B25" s="35"/>
      <c r="D25" s="24">
        <f>C7+D7</f>
        <v>0</v>
      </c>
      <c r="E25" s="24"/>
      <c r="F25" s="36" t="str">
        <v>円</v>
      </c>
      <c r="G25" s="36" t="s">
        <v>12</v>
      </c>
      <c r="H25" s="3" t="s">
        <v>22</v>
      </c>
      <c r="I25" s="3"/>
      <c r="J25" s="3"/>
    </row>
    <row r="26" spans="1:10">
      <c r="A26" s="3"/>
      <c r="B26" s="3"/>
      <c r="C26" s="3"/>
      <c r="D26" s="3"/>
      <c r="E26" s="36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30" spans="1:10">
      <c r="A30" s="3" t="s">
        <v>15</v>
      </c>
      <c r="B30" s="3"/>
      <c r="C30" s="3"/>
      <c r="D30" s="3"/>
      <c r="E30" s="3"/>
      <c r="F30" s="3"/>
      <c r="G30" s="3"/>
      <c r="H30" s="3"/>
    </row>
    <row r="31" spans="1:10">
      <c r="A31" s="3"/>
      <c r="B31" s="3"/>
      <c r="C31" s="3"/>
      <c r="D31" s="3"/>
      <c r="E31" s="3"/>
      <c r="F31" s="3"/>
      <c r="G31" s="3"/>
      <c r="H31" s="3"/>
    </row>
    <row r="32" spans="1:10" ht="19.5">
      <c r="B32" s="5" t="s">
        <v>5</v>
      </c>
      <c r="C32" s="5"/>
      <c r="D32" s="5"/>
      <c r="E32" s="3"/>
      <c r="F32" s="3"/>
      <c r="G32" s="3"/>
      <c r="H32" s="3"/>
    </row>
    <row r="33" spans="1:10">
      <c r="A33" s="3"/>
      <c r="B33" s="3"/>
      <c r="C33" s="3"/>
      <c r="F33" s="38" t="s">
        <v>6</v>
      </c>
      <c r="G33" s="42"/>
      <c r="H33" s="42"/>
      <c r="I33" s="42"/>
      <c r="J33" s="53"/>
    </row>
    <row r="34" spans="1:10">
      <c r="A34" s="3"/>
      <c r="B34" s="3"/>
      <c r="C34" s="3"/>
      <c r="F34" s="74"/>
      <c r="G34" s="5"/>
      <c r="H34" s="5"/>
      <c r="I34" s="5"/>
      <c r="J34" s="54"/>
    </row>
    <row r="35" spans="1:10">
      <c r="A35" s="3"/>
      <c r="B35" s="3"/>
      <c r="C35" s="3"/>
      <c r="F35" s="75"/>
      <c r="G35" s="5"/>
      <c r="H35" s="5"/>
      <c r="I35" s="5"/>
      <c r="J35" s="54" t="s">
        <v>17</v>
      </c>
    </row>
    <row r="36" spans="1:10" ht="19.5">
      <c r="F36" s="76"/>
      <c r="G36" s="78"/>
      <c r="H36" s="78"/>
      <c r="I36" s="78"/>
      <c r="J36" s="55"/>
    </row>
  </sheetData>
  <sheetProtection sheet="1" objects="1" scenarios="1"/>
  <protectedRanges>
    <protectedRange sqref="B5 B7:D7 G7 B32 F35 F35 F34" name="範囲2"/>
  </protectedRanges>
  <mergeCells count="17">
    <mergeCell ref="B4:D4"/>
    <mergeCell ref="G4:H4"/>
    <mergeCell ref="E7:F7"/>
    <mergeCell ref="C12:D12"/>
    <mergeCell ref="H12:I12"/>
    <mergeCell ref="H13:J13"/>
    <mergeCell ref="D15:E15"/>
    <mergeCell ref="D16:E16"/>
    <mergeCell ref="C21:D21"/>
    <mergeCell ref="H21:I21"/>
    <mergeCell ref="H22:J22"/>
    <mergeCell ref="H23:J23"/>
    <mergeCell ref="D25:E25"/>
    <mergeCell ref="G11:G12"/>
    <mergeCell ref="G15:G16"/>
    <mergeCell ref="H15:J16"/>
    <mergeCell ref="G20:G21"/>
  </mergeCells>
  <phoneticPr fontId="1" type="Hiragana"/>
  <pageMargins left="0.7" right="0.7" top="0.75" bottom="0.75" header="0.3" footer="0.3"/>
  <pageSetup paperSize="9" scale="82" fitToWidth="1" fitToHeight="1" orientation="portrait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41"/>
  <sheetViews>
    <sheetView view="pageBreakPreview" topLeftCell="A4" zoomScale="80" zoomScaleSheetLayoutView="80" workbookViewId="0">
      <selection activeCell="G15" sqref="G15"/>
    </sheetView>
  </sheetViews>
  <sheetFormatPr defaultRowHeight="18.75"/>
  <cols>
    <col min="1" max="4" width="9.375" style="1" customWidth="1"/>
    <col min="5" max="6" width="9" style="1" customWidth="1"/>
    <col min="7" max="9" width="9.375" style="1" customWidth="1"/>
    <col min="10" max="10" width="9.62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>
      <c r="A1" s="81" t="s">
        <v>27</v>
      </c>
      <c r="B1" s="10"/>
      <c r="C1" s="10"/>
      <c r="D1" s="26"/>
      <c r="E1" s="3"/>
      <c r="F1" s="3"/>
      <c r="G1" s="3"/>
      <c r="H1" s="3"/>
      <c r="I1" s="3"/>
      <c r="J1" s="3"/>
      <c r="L1" s="41"/>
      <c r="M1" s="41"/>
      <c r="N1" s="41"/>
      <c r="O1" s="41"/>
      <c r="P1" s="41"/>
      <c r="Q1" s="41"/>
    </row>
    <row r="2" spans="1:17">
      <c r="A2" s="5" t="str">
        <v>※背景を塗りつぶしたセルに、円単位で入力してください</v>
      </c>
      <c r="B2" s="5"/>
      <c r="C2" s="5"/>
      <c r="D2" s="5"/>
      <c r="E2" s="5"/>
      <c r="F2" s="3"/>
      <c r="G2" s="3"/>
      <c r="H2" s="3"/>
      <c r="L2" s="41"/>
      <c r="M2" s="41"/>
      <c r="N2" s="41"/>
      <c r="O2" s="41"/>
      <c r="P2" s="41"/>
      <c r="Q2" s="41"/>
    </row>
    <row r="3" spans="1:17">
      <c r="A3" s="3"/>
      <c r="B3" s="3"/>
      <c r="C3" s="3"/>
      <c r="D3" s="3"/>
      <c r="E3" s="3"/>
      <c r="F3" s="3"/>
      <c r="G3" s="3"/>
      <c r="H3" s="3"/>
      <c r="I3" s="3"/>
      <c r="J3" s="27" t="str">
        <v>（単位：円）</v>
      </c>
      <c r="L3" s="41"/>
      <c r="M3" s="41"/>
      <c r="N3" s="41"/>
      <c r="O3" s="41"/>
      <c r="P3" s="41"/>
      <c r="Q3" s="41"/>
    </row>
    <row r="4" spans="1:17">
      <c r="A4" s="82" t="s">
        <v>29</v>
      </c>
      <c r="B4" s="85"/>
      <c r="C4" s="86"/>
      <c r="D4" s="35"/>
      <c r="F4" s="11" t="s">
        <v>40</v>
      </c>
      <c r="G4" s="20"/>
      <c r="H4" s="20"/>
      <c r="I4" s="28"/>
      <c r="J4" s="3"/>
      <c r="K4" s="41"/>
      <c r="L4" s="41"/>
      <c r="M4" s="41"/>
      <c r="N4" s="41"/>
      <c r="O4" s="41"/>
      <c r="P4" s="41"/>
    </row>
    <row r="5" spans="1:17">
      <c r="A5" s="83"/>
      <c r="B5" s="12">
        <f>EDATE(A5,1)</f>
        <v>31</v>
      </c>
      <c r="C5" s="12">
        <f>EDATE(A5,2)</f>
        <v>59</v>
      </c>
      <c r="D5" s="3"/>
      <c r="F5" s="77" t="s">
        <v>3</v>
      </c>
      <c r="G5" s="77" t="s">
        <v>16</v>
      </c>
      <c r="H5" s="77" t="s">
        <v>44</v>
      </c>
      <c r="I5" s="79" t="s">
        <v>39</v>
      </c>
      <c r="J5" s="3"/>
    </row>
    <row r="6" spans="1:17" ht="13.5" customHeight="1">
      <c r="A6" s="84" t="s">
        <v>36</v>
      </c>
      <c r="B6" s="13" t="s">
        <v>62</v>
      </c>
      <c r="C6" s="21"/>
      <c r="D6" s="3"/>
      <c r="F6" s="84" t="s">
        <v>64</v>
      </c>
      <c r="G6" s="84" t="s">
        <v>65</v>
      </c>
      <c r="H6" s="84" t="s">
        <v>41</v>
      </c>
      <c r="I6" s="84" t="s">
        <v>47</v>
      </c>
      <c r="J6" s="3"/>
      <c r="N6" s="57"/>
    </row>
    <row r="7" spans="1:17" s="2" customFormat="1" ht="48" customHeight="1">
      <c r="A7" s="14"/>
      <c r="B7" s="14"/>
      <c r="C7" s="14"/>
      <c r="D7" s="71" t="s">
        <v>18</v>
      </c>
      <c r="E7" s="73"/>
      <c r="F7" s="14"/>
      <c r="G7" s="14"/>
      <c r="H7" s="14"/>
      <c r="I7" s="80">
        <f>F7+G7+H7</f>
        <v>0</v>
      </c>
      <c r="J7" s="56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</row>
    <row r="9" spans="1:17">
      <c r="A9" s="3" t="s">
        <v>59</v>
      </c>
      <c r="B9" s="3"/>
      <c r="C9" s="3"/>
      <c r="D9" s="3"/>
      <c r="E9" s="3"/>
      <c r="F9" s="3"/>
      <c r="G9" s="3"/>
      <c r="H9" s="3"/>
      <c r="I9" s="3"/>
      <c r="J9" s="3"/>
    </row>
    <row r="10" spans="1:17">
      <c r="A10" s="3" t="s">
        <v>7</v>
      </c>
      <c r="B10" s="3"/>
      <c r="C10" s="3"/>
    </row>
    <row r="11" spans="1:17" ht="19.5">
      <c r="B11" s="3"/>
      <c r="C11" s="3"/>
    </row>
    <row r="12" spans="1:17" ht="27" customHeight="1">
      <c r="A12" s="59" t="s">
        <v>46</v>
      </c>
      <c r="B12" s="63">
        <f>E19</f>
        <v>0</v>
      </c>
      <c r="C12" s="66" t="str">
        <v>円</v>
      </c>
      <c r="D12" s="69" t="s">
        <v>9</v>
      </c>
      <c r="E12" s="63">
        <f>A7</f>
        <v>0</v>
      </c>
      <c r="F12" s="66" t="str">
        <v>円</v>
      </c>
      <c r="G12" s="36" t="s">
        <v>10</v>
      </c>
      <c r="H12" s="45" t="s">
        <v>26</v>
      </c>
      <c r="I12" s="49"/>
      <c r="J12" s="51"/>
    </row>
    <row r="13" spans="1:17" ht="36" customHeight="1">
      <c r="A13" s="3"/>
      <c r="B13" s="16" t="s">
        <v>46</v>
      </c>
      <c r="C13" s="63">
        <f>E19</f>
        <v>0</v>
      </c>
      <c r="D13" s="63"/>
      <c r="E13" s="35" t="str">
        <v>円</v>
      </c>
      <c r="F13" s="3"/>
      <c r="G13" s="36"/>
      <c r="H13" s="46" t="e">
        <f>ROUNDDOWN(100*(B12-E12)/C13,1)</f>
        <v>#DIV/0!</v>
      </c>
      <c r="I13" s="50"/>
      <c r="J13" s="52" t="s">
        <v>0</v>
      </c>
    </row>
    <row r="14" spans="1:17">
      <c r="A14" s="3"/>
      <c r="B14" s="3"/>
      <c r="C14" s="3"/>
      <c r="D14" s="3"/>
      <c r="E14" s="3"/>
      <c r="F14" s="3"/>
      <c r="G14" s="3"/>
      <c r="H14" s="47" t="s">
        <v>11</v>
      </c>
      <c r="I14" s="47"/>
      <c r="J14" s="47"/>
    </row>
    <row r="15" spans="1:17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7" ht="24">
      <c r="A16" s="60" t="s">
        <v>52</v>
      </c>
      <c r="E16" s="24">
        <f>A7</f>
        <v>0</v>
      </c>
      <c r="F16" s="24"/>
      <c r="G16" s="35" t="str">
        <v>円</v>
      </c>
      <c r="H16" s="36" t="s">
        <v>12</v>
      </c>
      <c r="I16" s="87" t="s">
        <v>32</v>
      </c>
      <c r="J16" s="87"/>
    </row>
    <row r="17" spans="1:12" ht="24">
      <c r="A17" s="60" t="s">
        <v>61</v>
      </c>
      <c r="B17" s="19"/>
      <c r="C17" s="25"/>
      <c r="E17" s="24">
        <f>I7</f>
        <v>0</v>
      </c>
      <c r="F17" s="24"/>
      <c r="G17" s="35" t="str">
        <v>円</v>
      </c>
      <c r="H17" s="36"/>
      <c r="I17" s="87"/>
      <c r="J17" s="87"/>
    </row>
    <row r="18" spans="1:12">
      <c r="A18" s="60" t="s">
        <v>57</v>
      </c>
      <c r="B18" s="3"/>
      <c r="C18" s="3"/>
      <c r="E18" s="16"/>
      <c r="F18" s="16"/>
      <c r="H18" s="36"/>
      <c r="I18" s="87"/>
      <c r="J18" s="87"/>
    </row>
    <row r="19" spans="1:12" ht="24">
      <c r="D19" s="3" t="s">
        <v>48</v>
      </c>
      <c r="E19" s="24">
        <f>I7/3</f>
        <v>0</v>
      </c>
      <c r="F19" s="24"/>
      <c r="G19" s="60" t="str">
        <v>円</v>
      </c>
      <c r="H19" s="36"/>
      <c r="I19" s="87"/>
      <c r="J19" s="87"/>
    </row>
    <row r="20" spans="1:12">
      <c r="A20" s="3"/>
      <c r="B20" s="3"/>
      <c r="E20" s="16"/>
      <c r="F20" s="16"/>
      <c r="H20" s="36"/>
      <c r="I20" s="87"/>
      <c r="J20" s="87"/>
    </row>
    <row r="21" spans="1:12">
      <c r="A21" s="3"/>
      <c r="B21" s="3"/>
      <c r="C21" s="3"/>
      <c r="D21" s="3"/>
      <c r="E21" s="18"/>
      <c r="F21" s="18"/>
      <c r="G21" s="3"/>
      <c r="H21" s="48"/>
      <c r="I21" s="48"/>
      <c r="J21" s="48"/>
    </row>
    <row r="22" spans="1:12">
      <c r="A22" s="3"/>
      <c r="B22" s="3"/>
      <c r="C22" s="3"/>
      <c r="D22" s="3"/>
      <c r="E22" s="18"/>
      <c r="F22" s="18"/>
      <c r="G22" s="3"/>
      <c r="H22" s="3"/>
      <c r="I22" s="3"/>
      <c r="J22" s="3"/>
    </row>
    <row r="23" spans="1:12">
      <c r="A23" s="3" t="s">
        <v>60</v>
      </c>
      <c r="B23" s="3"/>
      <c r="C23" s="3"/>
      <c r="D23" s="3"/>
      <c r="E23" s="3"/>
      <c r="F23" s="3"/>
      <c r="G23" s="3"/>
      <c r="H23" s="3"/>
      <c r="I23" s="3"/>
      <c r="J23" s="3"/>
    </row>
    <row r="24" spans="1:12">
      <c r="A24" s="3" t="s">
        <v>35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19.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2" ht="27" customHeight="1">
      <c r="A26" s="7" t="s">
        <v>8</v>
      </c>
      <c r="B26" s="15">
        <f>I7</f>
        <v>0</v>
      </c>
      <c r="C26" s="31" t="str">
        <v>円</v>
      </c>
      <c r="D26" s="31" t="s">
        <v>25</v>
      </c>
      <c r="E26" s="15">
        <f>A7+E32</f>
        <v>0</v>
      </c>
      <c r="F26" s="31" t="str">
        <v>円</v>
      </c>
      <c r="G26" s="36" t="s">
        <v>10</v>
      </c>
      <c r="H26" s="45" t="s">
        <v>26</v>
      </c>
      <c r="I26" s="49"/>
      <c r="J26" s="51"/>
    </row>
    <row r="27" spans="1:12" ht="36" customHeight="1">
      <c r="A27" s="3"/>
      <c r="B27" s="16" t="s">
        <v>8</v>
      </c>
      <c r="C27" s="23">
        <f>I7</f>
        <v>0</v>
      </c>
      <c r="D27" s="23"/>
      <c r="E27" s="34" t="str">
        <v>円</v>
      </c>
      <c r="F27" s="3"/>
      <c r="G27" s="36"/>
      <c r="H27" s="46" t="e">
        <f>ROUNDDOWN(100*(B26-E26)/C27,2)</f>
        <v>#DIV/0!</v>
      </c>
      <c r="I27" s="50"/>
      <c r="J27" s="52" t="s">
        <v>0</v>
      </c>
    </row>
    <row r="28" spans="1:12">
      <c r="A28" s="3"/>
      <c r="B28" s="3"/>
      <c r="C28" s="3"/>
      <c r="D28" s="3"/>
      <c r="E28" s="3"/>
      <c r="F28" s="3"/>
      <c r="G28" s="3"/>
      <c r="H28" s="47" t="s">
        <v>14</v>
      </c>
      <c r="I28" s="47"/>
      <c r="J28" s="47"/>
    </row>
    <row r="29" spans="1:12">
      <c r="A29" s="3"/>
      <c r="B29" s="3"/>
      <c r="C29" s="3"/>
      <c r="D29" s="3"/>
      <c r="E29" s="3"/>
      <c r="F29" s="3"/>
      <c r="G29" s="3"/>
      <c r="H29" s="48"/>
      <c r="I29" s="48"/>
      <c r="J29" s="48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2">
      <c r="A31" s="35" t="s">
        <v>63</v>
      </c>
      <c r="K31" s="3"/>
      <c r="L31" s="3"/>
    </row>
    <row r="32" spans="1:12" ht="24">
      <c r="A32" s="3"/>
      <c r="B32" s="3"/>
      <c r="C32" s="3"/>
      <c r="D32" s="3"/>
      <c r="E32" s="24">
        <f>B7+C7</f>
        <v>0</v>
      </c>
      <c r="F32" s="24"/>
      <c r="G32" s="36" t="str">
        <v>円</v>
      </c>
      <c r="H32" s="36" t="s">
        <v>12</v>
      </c>
      <c r="I32" s="3" t="s">
        <v>13</v>
      </c>
      <c r="J32" s="3"/>
    </row>
    <row r="35" spans="1:10">
      <c r="A35" s="3" t="s">
        <v>15</v>
      </c>
      <c r="B35" s="3"/>
      <c r="C35" s="3"/>
      <c r="D35" s="3"/>
      <c r="E35" s="3"/>
      <c r="F35" s="3"/>
      <c r="G35" s="3"/>
      <c r="H35" s="3"/>
    </row>
    <row r="36" spans="1:10">
      <c r="A36" s="3"/>
      <c r="B36" s="3"/>
      <c r="C36" s="3"/>
      <c r="D36" s="3"/>
      <c r="E36" s="3"/>
      <c r="F36" s="3"/>
      <c r="G36" s="3"/>
      <c r="H36" s="3"/>
    </row>
    <row r="37" spans="1:10" ht="19.5">
      <c r="B37" s="5" t="s">
        <v>5</v>
      </c>
      <c r="C37" s="5"/>
      <c r="D37" s="5"/>
      <c r="E37" s="3"/>
      <c r="F37" s="3"/>
      <c r="G37" s="3"/>
      <c r="H37" s="3"/>
    </row>
    <row r="38" spans="1:10">
      <c r="A38" s="3"/>
      <c r="B38" s="3"/>
      <c r="C38" s="3"/>
      <c r="F38" s="38" t="s">
        <v>6</v>
      </c>
      <c r="G38" s="42"/>
      <c r="H38" s="42"/>
      <c r="I38" s="42"/>
      <c r="J38" s="53"/>
    </row>
    <row r="39" spans="1:10">
      <c r="A39" s="3"/>
      <c r="B39" s="3"/>
      <c r="C39" s="3"/>
      <c r="F39" s="39"/>
      <c r="G39" s="43"/>
      <c r="H39" s="43"/>
      <c r="I39" s="43"/>
      <c r="J39" s="54"/>
    </row>
    <row r="40" spans="1:10">
      <c r="A40" s="3"/>
      <c r="B40" s="3"/>
      <c r="C40" s="3"/>
      <c r="F40" s="39"/>
      <c r="G40" s="43"/>
      <c r="H40" s="43"/>
      <c r="I40" s="43"/>
      <c r="J40" s="54" t="s">
        <v>17</v>
      </c>
    </row>
    <row r="41" spans="1:10" ht="19.5">
      <c r="F41" s="40"/>
      <c r="G41" s="44"/>
      <c r="H41" s="44"/>
      <c r="I41" s="44"/>
      <c r="J41" s="55"/>
    </row>
  </sheetData>
  <sheetProtection sheet="1" objects="1" scenarios="1"/>
  <protectedRanges>
    <protectedRange sqref="A5 A7:C7 F7:H7 B37 F39" name="入力"/>
  </protectedRanges>
  <mergeCells count="20">
    <mergeCell ref="F4:I4"/>
    <mergeCell ref="B6:C6"/>
    <mergeCell ref="D7:E7"/>
    <mergeCell ref="C13:D13"/>
    <mergeCell ref="H13:I13"/>
    <mergeCell ref="H14:J14"/>
    <mergeCell ref="E16:F16"/>
    <mergeCell ref="E17:F17"/>
    <mergeCell ref="E19:F19"/>
    <mergeCell ref="H21:J21"/>
    <mergeCell ref="C27:D27"/>
    <mergeCell ref="H27:I27"/>
    <mergeCell ref="H28:J28"/>
    <mergeCell ref="H29:J29"/>
    <mergeCell ref="E32:F32"/>
    <mergeCell ref="G12:G13"/>
    <mergeCell ref="H16:H20"/>
    <mergeCell ref="I16:J20"/>
    <mergeCell ref="G26:G27"/>
    <mergeCell ref="F39:I41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SN４号③最近３か月比較</vt:lpstr>
      <vt:lpstr>SN４号④令和元年12月比較用</vt:lpstr>
      <vt:lpstr>SN４号⑤令和元年10～12平均比較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2020-02-28T06:30:27Z</dcterms:created>
  <dcterms:modified xsi:type="dcterms:W3CDTF">2023-09-22T04:13:20Z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2023-09-22T04:13:20Z</vt:filetime>
  </property>
</Properties>
</file>