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125" windowHeight="11325" tabRatio="882"/>
  </bookViews>
  <sheets>
    <sheet name="表紙(幾島町)" sheetId="5" r:id="rId1"/>
    <sheet name="全体比較" sheetId="11" r:id="rId2"/>
    <sheet name="幾島町設計書" sheetId="4" r:id="rId3"/>
    <sheet name="栄コミセン設計書" sheetId="10" r:id="rId4"/>
  </sheets>
  <definedNames>
    <definedName name="_122_00_Datab" localSheetId="2">#REF!</definedName>
    <definedName name="_126_0Datab" localSheetId="2">#REF!</definedName>
    <definedName name="あ５００" localSheetId="2">#REF!</definedName>
    <definedName name="_xlnm.Criteria" localSheetId="2">#REF!</definedName>
    <definedName name="_130_0Print_Area" localSheetId="2">#REF!</definedName>
    <definedName name="b" localSheetId="2">#REF!</definedName>
    <definedName name="_131_0Print_Area" localSheetId="2">#REF!</definedName>
    <definedName name="_Fill" localSheetId="2" hidden="1">#REF!</definedName>
    <definedName name="a" localSheetId="2">#REF!</definedName>
    <definedName name="_Key1" localSheetId="2" hidden="1">#REF!</definedName>
    <definedName name="Ｄ" localSheetId="2">#REF!</definedName>
    <definedName name="_xlnm.Database" localSheetId="2" hidden="1">#REF!</definedName>
    <definedName name="HTML_Control" localSheetId="2" hidden="1">{"'内訳書'!$A$1:$O$28"}</definedName>
    <definedName name="仮囲い代価" localSheetId="2">#REF!</definedName>
    <definedName name="Ｋ" localSheetId="2">#REF!</definedName>
    <definedName name="仮設" localSheetId="2">#REF!</definedName>
    <definedName name="koeda" localSheetId="2">#REF!</definedName>
    <definedName name="_xlnm.Print_Area" localSheetId="2">幾島町設計書!$A$1:$M$27</definedName>
    <definedName name="給排水比較" localSheetId="2">#REF!</definedName>
    <definedName name="Print_Area_MI" localSheetId="2">#REF!</definedName>
    <definedName name="_xlnm.Print_Titles" localSheetId="2">幾島町設計書!$1:$2</definedName>
    <definedName name="あ" localSheetId="2">#REF!</definedName>
    <definedName name="ア１７６" localSheetId="2">#REF!</definedName>
    <definedName name="あ３７９" localSheetId="2">#REF!</definedName>
    <definedName name="えいこ" localSheetId="2">#REF!</definedName>
    <definedName name="解体撤去工事" localSheetId="2">#REF!</definedName>
    <definedName name="あ７２９" localSheetId="2">#REF!</definedName>
    <definedName name="いうれ" localSheetId="2">#REF!</definedName>
    <definedName name="杭打工事" localSheetId="2">#REF!</definedName>
    <definedName name="タイトル" localSheetId="2">#REF!</definedName>
    <definedName name="一位代価" localSheetId="2">#REF!</definedName>
    <definedName name="設" localSheetId="2">#REF!</definedName>
    <definedName name="印刷範囲" localSheetId="2">#REF!</definedName>
    <definedName name="解体" localSheetId="2">#REF!</definedName>
    <definedName name="解体工事" localSheetId="2">#REF!</definedName>
    <definedName name="計算書P3" localSheetId="2">#REF!</definedName>
    <definedName name="改修諸経費" localSheetId="2">#REF!</definedName>
    <definedName name="外構工事" localSheetId="2">#REF!</definedName>
    <definedName name="暖房見積" localSheetId="2">#REF!</definedName>
    <definedName name="計算書P2" localSheetId="2">#REF!</definedName>
    <definedName name="計算書P4" localSheetId="2">#REF!</definedName>
    <definedName name="諸経費" localSheetId="2">#REF!</definedName>
    <definedName name="工_事_名_称____株シバタ医理科青森" localSheetId="2">#REF!</definedName>
    <definedName name="処分" localSheetId="2">#REF!</definedName>
    <definedName name="暖房比較" localSheetId="2">#REF!</definedName>
    <definedName name="表紙２" localSheetId="2">#REF!</definedName>
    <definedName name="_xlnm.Print_Area" localSheetId="0">'表紙(幾島町)'!$A$31:$N$60</definedName>
    <definedName name="_122_00_Datab" localSheetId="3">#REF!</definedName>
    <definedName name="_126_0Datab" localSheetId="3">#REF!</definedName>
    <definedName name="あ５００" localSheetId="3">#REF!</definedName>
    <definedName name="_xlnm.Criteria" localSheetId="3">#REF!</definedName>
    <definedName name="_130_0Print_Area" localSheetId="3">#REF!</definedName>
    <definedName name="b" localSheetId="3">#REF!</definedName>
    <definedName name="_131_0Print_Area" localSheetId="3">#REF!</definedName>
    <definedName name="_Fill" localSheetId="3" hidden="1">#REF!</definedName>
    <definedName name="a" localSheetId="3">#REF!</definedName>
    <definedName name="_Key1" localSheetId="3" hidden="1">#REF!</definedName>
    <definedName name="Ｄ" localSheetId="3">#REF!</definedName>
    <definedName name="_xlnm.Database" localSheetId="3" hidden="1">#REF!</definedName>
    <definedName name="HTML_Control" localSheetId="3" hidden="1">{"'内訳書'!$A$1:$O$28"}</definedName>
    <definedName name="仮囲い代価" localSheetId="3">#REF!</definedName>
    <definedName name="Ｋ" localSheetId="3">#REF!</definedName>
    <definedName name="仮設" localSheetId="3">#REF!</definedName>
    <definedName name="koeda" localSheetId="3">#REF!</definedName>
    <definedName name="_xlnm.Print_Area" localSheetId="3">栄コミセン設計書!$A$1:$M$27</definedName>
    <definedName name="給排水比較" localSheetId="3">#REF!</definedName>
    <definedName name="Print_Area_MI" localSheetId="3">#REF!</definedName>
    <definedName name="_xlnm.Print_Titles" localSheetId="3">栄コミセン設計書!$1:$2</definedName>
    <definedName name="あ" localSheetId="3">#REF!</definedName>
    <definedName name="ア１７６" localSheetId="3">#REF!</definedName>
    <definedName name="あ３７９" localSheetId="3">#REF!</definedName>
    <definedName name="えいこ" localSheetId="3">#REF!</definedName>
    <definedName name="解体撤去工事" localSheetId="3">#REF!</definedName>
    <definedName name="あ７２９" localSheetId="3">#REF!</definedName>
    <definedName name="いうれ" localSheetId="3">#REF!</definedName>
    <definedName name="杭打工事" localSheetId="3">#REF!</definedName>
    <definedName name="タイトル" localSheetId="3">#REF!</definedName>
    <definedName name="一位代価" localSheetId="3">#REF!</definedName>
    <definedName name="設" localSheetId="3">#REF!</definedName>
    <definedName name="印刷範囲" localSheetId="3">#REF!</definedName>
    <definedName name="解体" localSheetId="3">#REF!</definedName>
    <definedName name="解体工事" localSheetId="3">#REF!</definedName>
    <definedName name="計算書P3" localSheetId="3">#REF!</definedName>
    <definedName name="改修諸経費" localSheetId="3">#REF!</definedName>
    <definedName name="外構工事" localSheetId="3">#REF!</definedName>
    <definedName name="暖房見積" localSheetId="3">#REF!</definedName>
    <definedName name="計算書P2" localSheetId="3">#REF!</definedName>
    <definedName name="計算書P4" localSheetId="3">#REF!</definedName>
    <definedName name="諸経費" localSheetId="3">#REF!</definedName>
    <definedName name="工_事_名_称____株シバタ医理科青森" localSheetId="3">#REF!</definedName>
    <definedName name="処分" localSheetId="3">#REF!</definedName>
    <definedName name="暖房比較" localSheetId="3">#REF!</definedName>
    <definedName name="表紙２" localSheetId="3">#REF!</definedName>
    <definedName name="_122_00_Datab" localSheetId="1">#REF!</definedName>
    <definedName name="_126_0Datab" localSheetId="1">#REF!</definedName>
    <definedName name="あ５００" localSheetId="1">#REF!</definedName>
    <definedName name="_xlnm.Criteria" localSheetId="1">#REF!</definedName>
    <definedName name="_130_0Print_Area" localSheetId="1">#REF!</definedName>
    <definedName name="b" localSheetId="1">#REF!</definedName>
    <definedName name="_131_0Print_Area" localSheetId="1">#REF!</definedName>
    <definedName name="_Fill" localSheetId="1" hidden="1">#REF!</definedName>
    <definedName name="a" localSheetId="1">#REF!</definedName>
    <definedName name="_Key1" localSheetId="1" hidden="1">#REF!</definedName>
    <definedName name="Ｄ" localSheetId="1">#REF!</definedName>
    <definedName name="_xlnm.Database" localSheetId="1" hidden="1">#REF!</definedName>
    <definedName name="HTML_Control" localSheetId="1" hidden="1">{"'内訳書'!$A$1:$O$28"}</definedName>
    <definedName name="仮囲い代価" localSheetId="1">#REF!</definedName>
    <definedName name="Ｋ" localSheetId="1">#REF!</definedName>
    <definedName name="仮設" localSheetId="1">#REF!</definedName>
    <definedName name="koeda" localSheetId="1">#REF!</definedName>
    <definedName name="_xlnm.Print_Area" localSheetId="1">全体比較!$A$1:$O$27</definedName>
    <definedName name="給排水比較" localSheetId="1">#REF!</definedName>
    <definedName name="Print_Area_MI" localSheetId="1">#REF!</definedName>
    <definedName name="_xlnm.Print_Titles" localSheetId="1">全体比較!$1:$2</definedName>
    <definedName name="あ" localSheetId="1">#REF!</definedName>
    <definedName name="ア１７６" localSheetId="1">#REF!</definedName>
    <definedName name="あ３７９" localSheetId="1">#REF!</definedName>
    <definedName name="えいこ" localSheetId="1">#REF!</definedName>
    <definedName name="解体撤去工事" localSheetId="1">#REF!</definedName>
    <definedName name="あ７２９" localSheetId="1">#REF!</definedName>
    <definedName name="いうれ" localSheetId="1">#REF!</definedName>
    <definedName name="杭打工事" localSheetId="1">#REF!</definedName>
    <definedName name="タイトル" localSheetId="1">#REF!</definedName>
    <definedName name="一位代価" localSheetId="1">#REF!</definedName>
    <definedName name="設" localSheetId="1">#REF!</definedName>
    <definedName name="印刷範囲" localSheetId="1">#REF!</definedName>
    <definedName name="解体" localSheetId="1">#REF!</definedName>
    <definedName name="解体工事" localSheetId="1">#REF!</definedName>
    <definedName name="計算書P3" localSheetId="1">#REF!</definedName>
    <definedName name="改修諸経費" localSheetId="1">#REF!</definedName>
    <definedName name="外構工事" localSheetId="1">#REF!</definedName>
    <definedName name="暖房見積" localSheetId="1">#REF!</definedName>
    <definedName name="計算書P2" localSheetId="1">#REF!</definedName>
    <definedName name="計算書P4" localSheetId="1">#REF!</definedName>
    <definedName name="諸経費" localSheetId="1">#REF!</definedName>
    <definedName name="工_事_名_称____株シバタ医理科青森" localSheetId="1">#REF!</definedName>
    <definedName name="処分" localSheetId="1">#REF!</definedName>
    <definedName name="暖房比較" localSheetId="1">#REF!</definedName>
    <definedName name="表紙２" localSheetId="1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H106" authorId="0">
      <text>
        <r>
          <rPr>
            <sz val="11"/>
            <color theme="1"/>
            <rFont val="游ゴシック"/>
          </rPr>
          <t xml:space="preserve">変更請負額
</t>
        </r>
      </text>
    </comment>
    <comment ref="H107" authorId="0">
      <text>
        <r>
          <rPr>
            <sz val="11"/>
            <color theme="1"/>
            <rFont val="游ゴシック"/>
          </rPr>
          <t xml:space="preserve">変更
設計額
</t>
        </r>
      </text>
    </comment>
    <comment ref="E106" authorId="0">
      <text>
        <r>
          <rPr>
            <sz val="11"/>
            <color theme="1"/>
            <rFont val="游ゴシック"/>
          </rPr>
          <t xml:space="preserve">変更補助対象設計額
</t>
        </r>
      </text>
    </comment>
    <comment ref="H168" authorId="0">
      <text>
        <r>
          <rPr>
            <sz val="11"/>
            <color theme="1"/>
            <rFont val="游ゴシック"/>
          </rPr>
          <t xml:space="preserve">変更請負額
</t>
        </r>
      </text>
    </comment>
    <comment ref="H169" authorId="0">
      <text>
        <r>
          <rPr>
            <sz val="11"/>
            <color theme="1"/>
            <rFont val="游ゴシック"/>
          </rPr>
          <t xml:space="preserve">変更
設計額
</t>
        </r>
      </text>
    </comment>
    <comment ref="E168" authorId="0">
      <text>
        <r>
          <rPr>
            <sz val="11"/>
            <color theme="1"/>
            <rFont val="游ゴシック"/>
          </rPr>
          <t xml:space="preserve">変更補助対象設計額
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<sst xmlns="http://schemas.openxmlformats.org/spreadsheetml/2006/main" xmlns:r="http://schemas.openxmlformats.org/officeDocument/2006/relationships" count="68" uniqueCount="68">
  <si>
    <t>交付申請額</t>
    <rPh sb="0" eb="2">
      <t>コウフ</t>
    </rPh>
    <rPh sb="2" eb="5">
      <t>シンセイガク</t>
    </rPh>
    <phoneticPr fontId="23"/>
  </si>
  <si>
    <t>端数調整</t>
    <rPh sb="0" eb="2">
      <t>ハスウ</t>
    </rPh>
    <rPh sb="2" eb="4">
      <t>チョウセイ</t>
    </rPh>
    <phoneticPr fontId="8"/>
  </si>
  <si>
    <t>　</t>
  </si>
  <si>
    <t>合計</t>
    <rPh sb="0" eb="2">
      <t>ゴウケイ</t>
    </rPh>
    <phoneticPr fontId="8"/>
  </si>
  <si>
    <t>計</t>
    <rPh sb="0" eb="1">
      <t>ケイ</t>
    </rPh>
    <phoneticPr fontId="8"/>
  </si>
  <si>
    <t>（JIS A 1481-1）</t>
  </si>
  <si>
    <t>間接費</t>
    <rPh sb="0" eb="3">
      <t>カンセツヒ</t>
    </rPh>
    <phoneticPr fontId="8"/>
  </si>
  <si>
    <t>名　称</t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</si>
  <si>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8"/>
  </si>
  <si>
    <t>工 事 名</t>
  </si>
  <si>
    <t>五 所 川 原 市 役 所</t>
    <rPh sb="0" eb="9">
      <t>ゴショガワラシ</t>
    </rPh>
    <rPh sb="10" eb="13">
      <t>ヤクショ</t>
    </rPh>
    <phoneticPr fontId="24"/>
  </si>
  <si>
    <t>1</t>
  </si>
  <si>
    <t>報告書作成</t>
    <rPh sb="0" eb="3">
      <t>ホウコクショ</t>
    </rPh>
    <rPh sb="3" eb="5">
      <t>サクセイ</t>
    </rPh>
    <phoneticPr fontId="8"/>
  </si>
  <si>
    <t xml:space="preserve"> </t>
  </si>
  <si>
    <t>検体</t>
    <rPh sb="0" eb="2">
      <t>ケンタイ</t>
    </rPh>
    <phoneticPr fontId="8"/>
  </si>
  <si>
    <t>式</t>
    <rPh sb="0" eb="1">
      <t>シキ</t>
    </rPh>
    <phoneticPr fontId="8"/>
  </si>
  <si>
    <t>検算者</t>
    <rPh sb="0" eb="2">
      <t>ケンザン</t>
    </rPh>
    <rPh sb="2" eb="3">
      <t>シャ</t>
    </rPh>
    <phoneticPr fontId="24"/>
  </si>
  <si>
    <t>金額</t>
  </si>
  <si>
    <t>第　一　回　変　更　設　計　書</t>
    <rPh sb="0" eb="1">
      <t>ダイ</t>
    </rPh>
    <rPh sb="2" eb="3">
      <t>イチ</t>
    </rPh>
    <rPh sb="4" eb="5">
      <t>カイ</t>
    </rPh>
    <rPh sb="6" eb="7">
      <t>ヘン</t>
    </rPh>
    <rPh sb="8" eb="9">
      <t>コウ</t>
    </rPh>
    <rPh sb="10" eb="11">
      <t>セツ</t>
    </rPh>
    <rPh sb="12" eb="13">
      <t>ケイ</t>
    </rPh>
    <rPh sb="14" eb="15">
      <t>ショ</t>
    </rPh>
    <phoneticPr fontId="24"/>
  </si>
  <si>
    <t>調整　　令和６年１月</t>
    <rPh sb="0" eb="2">
      <t>チョウセイ</t>
    </rPh>
    <rPh sb="4" eb="6">
      <t>レイワ</t>
    </rPh>
    <rPh sb="7" eb="8">
      <t>ネン</t>
    </rPh>
    <rPh sb="9" eb="10">
      <t>ツキ</t>
    </rPh>
    <phoneticPr fontId="24"/>
  </si>
  <si>
    <t>摘　要</t>
  </si>
  <si>
    <t>建 設 部    建 築 住 宅 課</t>
    <rPh sb="0" eb="1">
      <t>ケン</t>
    </rPh>
    <rPh sb="2" eb="3">
      <t>セツ</t>
    </rPh>
    <rPh sb="4" eb="5">
      <t>ブ</t>
    </rPh>
    <rPh sb="9" eb="10">
      <t>ケン</t>
    </rPh>
    <rPh sb="11" eb="12">
      <t>チク</t>
    </rPh>
    <rPh sb="13" eb="14">
      <t>ジュウ</t>
    </rPh>
    <rPh sb="15" eb="16">
      <t>タク</t>
    </rPh>
    <rPh sb="17" eb="18">
      <t>カ</t>
    </rPh>
    <phoneticPr fontId="24"/>
  </si>
  <si>
    <t>差引増減額</t>
  </si>
  <si>
    <t>設計者</t>
    <rPh sb="0" eb="3">
      <t>セッケイシャ</t>
    </rPh>
    <phoneticPr fontId="24"/>
  </si>
  <si>
    <t>　　　</t>
  </si>
  <si>
    <t>原設計</t>
  </si>
  <si>
    <t>備考</t>
  </si>
  <si>
    <t>縦　　覧　　設　　計　　書</t>
    <rPh sb="0" eb="1">
      <t>タテ</t>
    </rPh>
    <rPh sb="3" eb="4">
      <t>ラン</t>
    </rPh>
    <phoneticPr fontId="24"/>
  </si>
  <si>
    <t>単位</t>
  </si>
  <si>
    <t>数量</t>
  </si>
  <si>
    <t>単価</t>
  </si>
  <si>
    <t>令　和　５　年　度</t>
    <rPh sb="0" eb="1">
      <t>レイ</t>
    </rPh>
    <rPh sb="2" eb="3">
      <t>ワ</t>
    </rPh>
    <phoneticPr fontId="24"/>
  </si>
  <si>
    <t>3</t>
  </si>
  <si>
    <t>調整　　令和５年　５月</t>
    <rPh sb="0" eb="2">
      <t>チョウセイ</t>
    </rPh>
    <rPh sb="4" eb="6">
      <t>レイワ</t>
    </rPh>
    <rPh sb="7" eb="8">
      <t>ネン</t>
    </rPh>
    <rPh sb="10" eb="11">
      <t>ツキ</t>
    </rPh>
    <phoneticPr fontId="24"/>
  </si>
  <si>
    <t>＝</t>
  </si>
  <si>
    <t>変更設計</t>
  </si>
  <si>
    <t>直接人件費</t>
    <rPh sb="0" eb="2">
      <t>チョクセツ</t>
    </rPh>
    <rPh sb="2" eb="5">
      <t>ジンケンヒ</t>
    </rPh>
    <phoneticPr fontId="8"/>
  </si>
  <si>
    <t>諸経費</t>
    <rPh sb="0" eb="3">
      <t>ショケイヒ</t>
    </rPh>
    <phoneticPr fontId="8"/>
  </si>
  <si>
    <t>円</t>
    <rPh sb="0" eb="1">
      <t>エン</t>
    </rPh>
    <phoneticPr fontId="23"/>
  </si>
  <si>
    <t>業　務　番　号　　　　建 築 第 ７号</t>
    <rPh sb="0" eb="1">
      <t>ゴウ</t>
    </rPh>
    <rPh sb="2" eb="3">
      <t>ツトム</t>
    </rPh>
    <rPh sb="4" eb="7">
      <t>バンゴウ</t>
    </rPh>
    <rPh sb="11" eb="12">
      <t>ケン</t>
    </rPh>
    <rPh sb="13" eb="14">
      <t>チク</t>
    </rPh>
    <rPh sb="15" eb="16">
      <t>ダイ</t>
    </rPh>
    <rPh sb="18" eb="19">
      <t>ゴウ</t>
    </rPh>
    <phoneticPr fontId="24"/>
  </si>
  <si>
    <t>2</t>
  </si>
  <si>
    <t>直接経費</t>
    <rPh sb="0" eb="2">
      <t>チョクセツ</t>
    </rPh>
    <rPh sb="2" eb="4">
      <t>ケイヒ</t>
    </rPh>
    <phoneticPr fontId="8"/>
  </si>
  <si>
    <t>分析費</t>
    <rPh sb="0" eb="2">
      <t>ブンセキ</t>
    </rPh>
    <rPh sb="2" eb="3">
      <t>ヒ</t>
    </rPh>
    <phoneticPr fontId="8"/>
  </si>
  <si>
    <t>4</t>
  </si>
  <si>
    <t>定性分析</t>
    <rPh sb="0" eb="2">
      <t>テイセイ</t>
    </rPh>
    <rPh sb="2" eb="4">
      <t>ブンセキ</t>
    </rPh>
    <phoneticPr fontId="8"/>
  </si>
  <si>
    <t>調整　　令和　６年　　月　　日</t>
    <rPh sb="0" eb="2">
      <t>チョウセイ</t>
    </rPh>
    <rPh sb="4" eb="6">
      <t>レイワ</t>
    </rPh>
    <rPh sb="8" eb="9">
      <t>ネン</t>
    </rPh>
    <rPh sb="11" eb="12">
      <t>ツキ</t>
    </rPh>
    <rPh sb="14" eb="15">
      <t>ヒ</t>
    </rPh>
    <phoneticPr fontId="24"/>
  </si>
  <si>
    <t>試料採取</t>
    <rPh sb="0" eb="2">
      <t>シリョウ</t>
    </rPh>
    <rPh sb="2" eb="4">
      <t>サイシュ</t>
    </rPh>
    <phoneticPr fontId="8"/>
  </si>
  <si>
    <t>日</t>
    <rPh sb="0" eb="1">
      <t>ニチ</t>
    </rPh>
    <phoneticPr fontId="8"/>
  </si>
  <si>
    <t>業 務 名</t>
    <rPh sb="0" eb="1">
      <t>ゴウ</t>
    </rPh>
    <rPh sb="2" eb="3">
      <t>ツトム</t>
    </rPh>
    <rPh sb="4" eb="5">
      <t>ナ</t>
    </rPh>
    <phoneticPr fontId="8"/>
  </si>
  <si>
    <t>変　更　補　助　対　象　設　計　書</t>
    <rPh sb="0" eb="1">
      <t>ヘン</t>
    </rPh>
    <rPh sb="2" eb="3">
      <t>コウ</t>
    </rPh>
    <rPh sb="4" eb="5">
      <t>ホ</t>
    </rPh>
    <rPh sb="6" eb="7">
      <t>スケ</t>
    </rPh>
    <rPh sb="8" eb="9">
      <t>タイ</t>
    </rPh>
    <rPh sb="10" eb="11">
      <t>ゾウ</t>
    </rPh>
    <rPh sb="12" eb="13">
      <t>セツ</t>
    </rPh>
    <rPh sb="14" eb="15">
      <t>ケイ</t>
    </rPh>
    <rPh sb="16" eb="17">
      <t>ショ</t>
    </rPh>
    <phoneticPr fontId="8"/>
  </si>
  <si>
    <t>25検体</t>
    <rPh sb="2" eb="4">
      <t>ケンタイ</t>
    </rPh>
    <phoneticPr fontId="8"/>
  </si>
  <si>
    <t>円　   ×</t>
    <rPh sb="0" eb="1">
      <t>エン</t>
    </rPh>
    <phoneticPr fontId="23"/>
  </si>
  <si>
    <t>円　≒</t>
    <rPh sb="0" eb="1">
      <t>エン</t>
    </rPh>
    <phoneticPr fontId="23"/>
  </si>
  <si>
    <t>幾島町集会所</t>
    <rPh sb="0" eb="3">
      <t>イクシマチョウ</t>
    </rPh>
    <rPh sb="3" eb="6">
      <t>シュウカイショ</t>
    </rPh>
    <phoneticPr fontId="8"/>
  </si>
  <si>
    <t>調整　　令和５年１２月</t>
    <rPh sb="0" eb="2">
      <t>チョウセイ</t>
    </rPh>
    <rPh sb="4" eb="6">
      <t>レイワ</t>
    </rPh>
    <rPh sb="7" eb="8">
      <t>ネン</t>
    </rPh>
    <rPh sb="10" eb="11">
      <t>ツキ</t>
    </rPh>
    <phoneticPr fontId="24"/>
  </si>
  <si>
    <t>第　二　回　変　更　設　計　書</t>
    <rPh sb="0" eb="1">
      <t>ダイ</t>
    </rPh>
    <rPh sb="2" eb="3">
      <t>2</t>
    </rPh>
    <rPh sb="4" eb="5">
      <t>カイ</t>
    </rPh>
    <rPh sb="6" eb="7">
      <t>ヘン</t>
    </rPh>
    <rPh sb="8" eb="9">
      <t>コウ</t>
    </rPh>
    <rPh sb="10" eb="11">
      <t>セツ</t>
    </rPh>
    <rPh sb="12" eb="13">
      <t>ケイ</t>
    </rPh>
    <rPh sb="14" eb="15">
      <t>ショ</t>
    </rPh>
    <phoneticPr fontId="24"/>
  </si>
  <si>
    <t>総 務 部　管 財 課</t>
    <rPh sb="0" eb="1">
      <t>フサ</t>
    </rPh>
    <rPh sb="2" eb="3">
      <t>ツトム</t>
    </rPh>
    <rPh sb="4" eb="5">
      <t>ブ</t>
    </rPh>
    <rPh sb="6" eb="7">
      <t>クダ</t>
    </rPh>
    <rPh sb="8" eb="9">
      <t>ザイ</t>
    </rPh>
    <rPh sb="10" eb="11">
      <t>カ</t>
    </rPh>
    <phoneticPr fontId="24"/>
  </si>
  <si>
    <t>総 務 部    管 財 課</t>
    <rPh sb="0" eb="1">
      <t>フサ</t>
    </rPh>
    <rPh sb="2" eb="3">
      <t>ツトム</t>
    </rPh>
    <rPh sb="4" eb="5">
      <t>ブ</t>
    </rPh>
    <rPh sb="9" eb="10">
      <t>クダ</t>
    </rPh>
    <rPh sb="11" eb="12">
      <t>ザイ</t>
    </rPh>
    <rPh sb="13" eb="14">
      <t>カ</t>
    </rPh>
    <phoneticPr fontId="24"/>
  </si>
  <si>
    <t>現地調査</t>
  </si>
  <si>
    <t>令　和　7　年　度</t>
    <rPh sb="0" eb="1">
      <t>レイ</t>
    </rPh>
    <rPh sb="2" eb="3">
      <t>ワ</t>
    </rPh>
    <phoneticPr fontId="24"/>
  </si>
  <si>
    <t>幾 島 町 集 会 所 外 ア ス ベ ス ト 事 前 調 査 業 務</t>
    <rPh sb="0" eb="1">
      <t>イク</t>
    </rPh>
    <rPh sb="2" eb="3">
      <t>シマ</t>
    </rPh>
    <rPh sb="4" eb="5">
      <t>マチ</t>
    </rPh>
    <rPh sb="6" eb="7">
      <t>アツマリ</t>
    </rPh>
    <rPh sb="8" eb="9">
      <t>カイ</t>
    </rPh>
    <rPh sb="10" eb="11">
      <t>トコロ</t>
    </rPh>
    <rPh sb="12" eb="13">
      <t>ホカ</t>
    </rPh>
    <rPh sb="24" eb="25">
      <t>コト</t>
    </rPh>
    <rPh sb="26" eb="27">
      <t>マエ</t>
    </rPh>
    <rPh sb="28" eb="29">
      <t>ツキ</t>
    </rPh>
    <rPh sb="30" eb="31">
      <t>サ</t>
    </rPh>
    <rPh sb="32" eb="33">
      <t>ゴウ</t>
    </rPh>
    <rPh sb="34" eb="35">
      <t>ツトム</t>
    </rPh>
    <phoneticPr fontId="8"/>
  </si>
  <si>
    <t>旧栄コミュニティセンター</t>
    <rPh sb="0" eb="1">
      <t>キュウ</t>
    </rPh>
    <rPh sb="1" eb="2">
      <t>サカ</t>
    </rPh>
    <phoneticPr fontId="8"/>
  </si>
  <si>
    <t>書面調査・現地調査</t>
    <rPh sb="0" eb="2">
      <t>ショメン</t>
    </rPh>
    <rPh sb="2" eb="4">
      <t>チョウサ</t>
    </rPh>
    <phoneticPr fontId="8"/>
  </si>
  <si>
    <t>第一・第二ｽｸﾘｰﾆﾝｸﾞ　</t>
    <rPh sb="0" eb="2">
      <t>ダイイチ</t>
    </rPh>
    <phoneticPr fontId="8"/>
  </si>
  <si>
    <t>第一・第二ｽｸﾘｰﾆﾝｸﾞ</t>
    <rPh sb="0" eb="2">
      <t>ダイイチ</t>
    </rPh>
    <phoneticPr fontId="8"/>
  </si>
  <si>
    <t>40検体</t>
    <rPh sb="2" eb="4">
      <t>ケンタイ</t>
    </rPh>
    <phoneticPr fontId="8"/>
  </si>
  <si>
    <t>業　務　番　号　　　　管財委第   ２４  号</t>
    <rPh sb="0" eb="1">
      <t>ゴウ</t>
    </rPh>
    <rPh sb="2" eb="3">
      <t>ツトム</t>
    </rPh>
    <rPh sb="4" eb="7">
      <t>バンゴウ</t>
    </rPh>
    <rPh sb="11" eb="13">
      <t>カンザイ</t>
    </rPh>
    <rPh sb="13" eb="14">
      <t>イ</t>
    </rPh>
    <rPh sb="14" eb="15">
      <t>ダイ</t>
    </rPh>
    <rPh sb="22" eb="23">
      <t>ゴウ</t>
    </rPh>
    <phoneticPr fontId="24"/>
  </si>
  <si>
    <t>縦　　覧　　設　　計　　書</t>
    <rPh sb="0" eb="1">
      <t>タテ</t>
    </rPh>
    <rPh sb="3" eb="4">
      <t>ラン</t>
    </rPh>
    <phoneticPr fontId="8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</si>
</sst>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5" formatCode="&quot;¥&quot;#,##0;&quot;¥&quot;\-#,##0"/>
    <numFmt numFmtId="176" formatCode="0.0%"/>
    <numFmt numFmtId="177" formatCode="#,##0.0"/>
    <numFmt numFmtId="178" formatCode="0.0_ "/>
  </numFmts>
  <fonts count="25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12"/>
      <color auto="1"/>
      <name val="Osaka"/>
      <family val="3"/>
    </font>
    <font>
      <sz val="11"/>
      <color theme="1"/>
      <name val="游ゴシック"/>
      <family val="3"/>
      <scheme val="minor"/>
    </font>
    <font>
      <sz val="12"/>
      <color auto="1"/>
      <name val="ＭＳ ゴシック"/>
      <family val="3"/>
    </font>
    <font>
      <sz val="14"/>
      <color auto="1"/>
      <name val="Terminal"/>
      <family val="3"/>
    </font>
    <font>
      <sz val="12"/>
      <color auto="1"/>
      <name val="標準明朝"/>
      <family val="1"/>
    </font>
    <font>
      <sz val="11"/>
      <color auto="1"/>
      <name val="明朝"/>
      <family val="1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20"/>
      <color auto="1"/>
      <name val="ＭＳ 明朝"/>
      <family val="1"/>
    </font>
    <font>
      <b/>
      <sz val="14"/>
      <color auto="1"/>
      <name val="ＭＳ 明朝"/>
      <family val="1"/>
    </font>
    <font>
      <sz val="14"/>
      <color auto="1"/>
      <name val="ＭＳ 明朝"/>
      <family val="1"/>
    </font>
    <font>
      <sz val="12"/>
      <color indexed="10"/>
      <name val="ＭＳ 明朝"/>
      <family val="1"/>
    </font>
    <font>
      <b/>
      <sz val="14"/>
      <color auto="1"/>
      <name val="ＭＳ ゴシック"/>
      <family val="3"/>
    </font>
    <font>
      <sz val="11"/>
      <color auto="1"/>
      <name val="ＭＳ ゴシック"/>
      <family val="3"/>
    </font>
    <font>
      <sz val="13"/>
      <color auto="1"/>
      <name val="ＭＳ 明朝"/>
      <family val="1"/>
    </font>
    <font>
      <sz val="8"/>
      <color theme="1"/>
      <name val="ＭＳ ゴシック"/>
      <family val="3"/>
    </font>
    <font>
      <sz val="10"/>
      <color rgb="FFFF0000"/>
      <name val="ＭＳ ゴシック"/>
      <family val="3"/>
    </font>
    <font>
      <sz val="8"/>
      <color auto="1"/>
      <name val="ＭＳ ゴシック"/>
      <family val="3"/>
    </font>
    <font>
      <sz val="10"/>
      <color theme="1"/>
      <name val="ＭＳ ゴシック"/>
      <family val="3"/>
    </font>
    <font>
      <sz val="8"/>
      <color rgb="FFFF0000"/>
      <name val="ＭＳ ゴシック"/>
      <family val="3"/>
    </font>
    <font>
      <sz val="12"/>
      <color auto="1"/>
      <name val="ＭＳ ゴシック"/>
      <family val="3"/>
    </font>
    <font>
      <sz val="6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2" fillId="0" borderId="0"/>
    <xf numFmtId="38" fontId="3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9" fillId="0" borderId="0" xfId="12" applyFont="1"/>
    <xf numFmtId="0" fontId="10" fillId="0" borderId="1" xfId="9" applyFont="1" applyBorder="1" applyAlignment="1">
      <alignment horizontal="center" vertical="center"/>
    </xf>
    <xf numFmtId="0" fontId="10" fillId="0" borderId="2" xfId="9" applyFont="1" applyBorder="1"/>
    <xf numFmtId="0" fontId="11" fillId="0" borderId="2" xfId="9" applyFont="1" applyBorder="1" applyAlignment="1">
      <alignment horizontal="center" vertical="center"/>
    </xf>
    <xf numFmtId="0" fontId="12" fillId="0" borderId="2" xfId="9" applyFont="1" applyBorder="1" applyAlignment="1">
      <alignment horizontal="centerContinuous"/>
    </xf>
    <xf numFmtId="0" fontId="10" fillId="0" borderId="3" xfId="9" applyFont="1" applyBorder="1"/>
    <xf numFmtId="0" fontId="10" fillId="0" borderId="4" xfId="9" applyFont="1" applyBorder="1" applyAlignment="1">
      <alignment horizontal="center" vertical="center"/>
    </xf>
    <xf numFmtId="0" fontId="10" fillId="0" borderId="0" xfId="9" applyFont="1"/>
    <xf numFmtId="0" fontId="10" fillId="0" borderId="0" xfId="9" quotePrefix="1" applyFont="1" applyAlignment="1">
      <alignment horizontal="left"/>
    </xf>
    <xf numFmtId="0" fontId="13" fillId="0" borderId="0" xfId="9" quotePrefix="1" applyFont="1" applyAlignment="1">
      <alignment horizontal="left"/>
    </xf>
    <xf numFmtId="0" fontId="9" fillId="0" borderId="0" xfId="12" applyFont="1" applyAlignment="1">
      <alignment horizontal="center" vertical="center"/>
    </xf>
    <xf numFmtId="0" fontId="14" fillId="0" borderId="0" xfId="9" applyFont="1"/>
    <xf numFmtId="0" fontId="10" fillId="0" borderId="0" xfId="9" applyFont="1" applyAlignment="1">
      <alignment horizontal="center" vertical="center"/>
    </xf>
    <xf numFmtId="0" fontId="10" fillId="0" borderId="5" xfId="9" applyFont="1" applyBorder="1"/>
    <xf numFmtId="0" fontId="10" fillId="0" borderId="6" xfId="9" applyFont="1" applyBorder="1" applyAlignment="1">
      <alignment horizontal="center" vertical="center"/>
    </xf>
    <xf numFmtId="0" fontId="10" fillId="0" borderId="7" xfId="9" applyFont="1" applyBorder="1"/>
    <xf numFmtId="0" fontId="10" fillId="0" borderId="8" xfId="9" applyFont="1" applyBorder="1"/>
    <xf numFmtId="0" fontId="10" fillId="0" borderId="0" xfId="9" applyFont="1" applyBorder="1"/>
    <xf numFmtId="0" fontId="10" fillId="0" borderId="0" xfId="9" quotePrefix="1" applyFont="1" applyBorder="1" applyAlignment="1">
      <alignment horizontal="left"/>
    </xf>
    <xf numFmtId="0" fontId="13" fillId="0" borderId="0" xfId="9" quotePrefix="1" applyFont="1" applyBorder="1" applyAlignment="1">
      <alignment horizontal="left"/>
    </xf>
    <xf numFmtId="0" fontId="15" fillId="0" borderId="0" xfId="10" applyFont="1" applyBorder="1" applyAlignment="1">
      <alignment horizontal="center" vertical="center"/>
    </xf>
    <xf numFmtId="0" fontId="14" fillId="0" borderId="0" xfId="9" applyFont="1" applyBorder="1"/>
    <xf numFmtId="0" fontId="10" fillId="0" borderId="0" xfId="9" applyFont="1" applyBorder="1" applyAlignment="1">
      <alignment horizontal="center" vertical="center"/>
    </xf>
    <xf numFmtId="0" fontId="13" fillId="0" borderId="9" xfId="9" quotePrefix="1" applyFont="1" applyBorder="1" applyAlignment="1">
      <alignment horizontal="center" vertical="center"/>
    </xf>
    <xf numFmtId="0" fontId="10" fillId="0" borderId="10" xfId="9" applyFont="1" applyBorder="1" applyAlignment="1">
      <alignment horizontal="center" vertical="center"/>
    </xf>
    <xf numFmtId="38" fontId="13" fillId="0" borderId="0" xfId="9" applyNumberFormat="1" applyFont="1"/>
    <xf numFmtId="0" fontId="9" fillId="0" borderId="9" xfId="12" applyFont="1" applyBorder="1" applyAlignment="1">
      <alignment horizontal="center" vertical="center"/>
    </xf>
    <xf numFmtId="0" fontId="12" fillId="0" borderId="0" xfId="9" applyFont="1" applyAlignment="1">
      <alignment horizontal="centerContinuous"/>
    </xf>
    <xf numFmtId="38" fontId="13" fillId="0" borderId="0" xfId="9" applyNumberFormat="1" applyFont="1" applyBorder="1"/>
    <xf numFmtId="38" fontId="16" fillId="0" borderId="0" xfId="10" applyNumberFormat="1" applyFont="1" applyBorder="1" applyAlignment="1">
      <alignment vertical="center"/>
    </xf>
    <xf numFmtId="0" fontId="0" fillId="0" borderId="0" xfId="0">
      <alignment vertical="center"/>
    </xf>
    <xf numFmtId="0" fontId="12" fillId="0" borderId="0" xfId="9" applyFont="1" applyBorder="1" applyAlignment="1">
      <alignment horizontal="centerContinuous"/>
    </xf>
    <xf numFmtId="5" fontId="10" fillId="0" borderId="11" xfId="9" applyNumberFormat="1" applyFont="1" applyBorder="1" applyAlignment="1">
      <alignment horizontal="center" vertical="center"/>
    </xf>
    <xf numFmtId="0" fontId="13" fillId="0" borderId="0" xfId="9" applyFont="1" applyAlignment="1">
      <alignment horizontal="center" vertical="center"/>
    </xf>
    <xf numFmtId="38" fontId="13" fillId="0" borderId="0" xfId="2" applyFont="1" applyBorder="1" applyAlignment="1">
      <alignment horizontal="left"/>
    </xf>
    <xf numFmtId="38" fontId="13" fillId="0" borderId="9" xfId="9" applyNumberFormat="1" applyFont="1" applyBorder="1" applyAlignment="1">
      <alignment horizontal="center" vertical="center"/>
    </xf>
    <xf numFmtId="0" fontId="10" fillId="0" borderId="0" xfId="9" applyFont="1" applyAlignment="1">
      <alignment horizontal="centerContinuous"/>
    </xf>
    <xf numFmtId="38" fontId="17" fillId="0" borderId="9" xfId="9" applyNumberFormat="1" applyFont="1" applyBorder="1" applyAlignment="1">
      <alignment horizontal="center" vertical="center"/>
    </xf>
    <xf numFmtId="0" fontId="13" fillId="0" borderId="0" xfId="9" applyFont="1" applyBorder="1" applyAlignment="1">
      <alignment horizontal="center" vertical="center"/>
    </xf>
    <xf numFmtId="38" fontId="16" fillId="0" borderId="0" xfId="10" applyNumberFormat="1" applyFont="1" applyBorder="1" applyAlignment="1">
      <alignment horizontal="right" vertical="center"/>
    </xf>
    <xf numFmtId="0" fontId="10" fillId="0" borderId="0" xfId="9" applyFont="1" applyBorder="1" applyAlignment="1">
      <alignment horizontal="centerContinuous"/>
    </xf>
    <xf numFmtId="5" fontId="9" fillId="0" borderId="4" xfId="12" applyNumberFormat="1" applyFont="1" applyBorder="1" applyAlignment="1">
      <alignment horizontal="center" vertical="center"/>
    </xf>
    <xf numFmtId="0" fontId="9" fillId="0" borderId="0" xfId="12" applyFont="1" applyAlignment="1">
      <alignment horizontal="center"/>
    </xf>
    <xf numFmtId="0" fontId="13" fillId="0" borderId="9" xfId="12" applyFont="1" applyBorder="1" applyAlignment="1">
      <alignment horizontal="center" vertical="center"/>
    </xf>
    <xf numFmtId="0" fontId="17" fillId="0" borderId="9" xfId="12" applyFont="1" applyBorder="1" applyAlignment="1">
      <alignment horizontal="center" vertical="center"/>
    </xf>
    <xf numFmtId="0" fontId="16" fillId="0" borderId="0" xfId="10" applyFont="1" applyBorder="1" applyAlignment="1">
      <alignment horizontal="center" vertical="center"/>
    </xf>
    <xf numFmtId="38" fontId="16" fillId="0" borderId="9" xfId="14" applyFont="1" applyBorder="1" applyAlignment="1">
      <alignment horizontal="center" vertical="center"/>
    </xf>
    <xf numFmtId="38" fontId="16" fillId="0" borderId="0" xfId="10" applyNumberFormat="1" applyFont="1" applyBorder="1" applyAlignment="1">
      <alignment horizontal="center" vertical="center"/>
    </xf>
    <xf numFmtId="5" fontId="9" fillId="0" borderId="4" xfId="12" applyNumberFormat="1" applyFont="1" applyBorder="1" applyAlignment="1">
      <alignment vertical="center"/>
    </xf>
    <xf numFmtId="0" fontId="16" fillId="0" borderId="9" xfId="10" applyFont="1" applyBorder="1" applyAlignment="1">
      <alignment horizontal="left" vertical="center"/>
    </xf>
    <xf numFmtId="0" fontId="16" fillId="0" borderId="0" xfId="10" applyFont="1" applyBorder="1" applyAlignment="1">
      <alignment horizontal="left" vertical="center"/>
    </xf>
    <xf numFmtId="3" fontId="13" fillId="0" borderId="0" xfId="9" applyNumberFormat="1" applyFont="1" applyAlignment="1">
      <alignment horizontal="right" vertical="center"/>
    </xf>
    <xf numFmtId="0" fontId="13" fillId="0" borderId="0" xfId="12" applyFont="1" applyAlignment="1">
      <alignment horizontal="right" vertical="center"/>
    </xf>
    <xf numFmtId="0" fontId="13" fillId="0" borderId="0" xfId="9" applyFont="1"/>
    <xf numFmtId="3" fontId="13" fillId="0" borderId="0" xfId="9" applyNumberFormat="1" applyFont="1" applyBorder="1" applyAlignment="1">
      <alignment horizontal="right" vertical="center"/>
    </xf>
    <xf numFmtId="0" fontId="13" fillId="0" borderId="0" xfId="9" applyFont="1" applyBorder="1"/>
    <xf numFmtId="0" fontId="9" fillId="0" borderId="4" xfId="12" applyFont="1" applyBorder="1" applyAlignment="1">
      <alignment horizontal="center" vertical="center"/>
    </xf>
    <xf numFmtId="0" fontId="13" fillId="0" borderId="0" xfId="12" applyFont="1" applyAlignment="1">
      <alignment horizontal="left" vertical="center"/>
    </xf>
    <xf numFmtId="0" fontId="10" fillId="0" borderId="12" xfId="9" applyFont="1" applyBorder="1" applyAlignment="1">
      <alignment vertical="center"/>
    </xf>
    <xf numFmtId="0" fontId="10" fillId="0" borderId="13" xfId="9" applyFont="1" applyBorder="1"/>
    <xf numFmtId="0" fontId="9" fillId="0" borderId="13" xfId="12" applyFont="1" applyBorder="1" applyAlignment="1">
      <alignment horizontal="center" vertical="center"/>
    </xf>
    <xf numFmtId="0" fontId="10" fillId="0" borderId="13" xfId="9" applyFont="1" applyBorder="1" applyAlignment="1">
      <alignment horizontal="centerContinuous"/>
    </xf>
    <xf numFmtId="0" fontId="10" fillId="0" borderId="14" xfId="9" applyFont="1" applyBorder="1"/>
    <xf numFmtId="3" fontId="18" fillId="0" borderId="0" xfId="8" applyNumberFormat="1" applyFont="1" applyAlignment="1">
      <alignment horizontal="center" vertical="center"/>
    </xf>
    <xf numFmtId="3" fontId="18" fillId="0" borderId="0" xfId="8" applyNumberFormat="1" applyFont="1" applyAlignment="1">
      <alignment vertical="center" shrinkToFit="1"/>
    </xf>
    <xf numFmtId="3" fontId="18" fillId="0" borderId="0" xfId="8" applyNumberFormat="1" applyFont="1" applyAlignment="1">
      <alignment horizontal="center" vertical="center" shrinkToFit="1"/>
    </xf>
    <xf numFmtId="3" fontId="18" fillId="0" borderId="0" xfId="8" applyNumberFormat="1" applyFont="1" applyAlignment="1">
      <alignment vertical="center"/>
    </xf>
    <xf numFmtId="3" fontId="18" fillId="0" borderId="0" xfId="4" applyNumberFormat="1" applyFont="1" applyFill="1" applyAlignment="1">
      <alignment horizontal="right" vertical="center"/>
    </xf>
    <xf numFmtId="3" fontId="19" fillId="0" borderId="0" xfId="8" applyNumberFormat="1" applyFont="1" applyFill="1" applyAlignment="1">
      <alignment vertical="center" shrinkToFit="1"/>
    </xf>
    <xf numFmtId="3" fontId="19" fillId="0" borderId="0" xfId="8" applyNumberFormat="1" applyFont="1" applyFill="1" applyBorder="1" applyAlignment="1">
      <alignment vertical="center" wrapText="1" shrinkToFit="1"/>
    </xf>
    <xf numFmtId="0" fontId="18" fillId="0" borderId="0" xfId="8" applyFont="1" applyBorder="1" applyAlignment="1">
      <alignment vertical="center" shrinkToFit="1"/>
    </xf>
    <xf numFmtId="3" fontId="18" fillId="0" borderId="0" xfId="8" applyNumberFormat="1" applyFont="1" applyAlignment="1">
      <alignment horizontal="left" vertical="center" shrinkToFit="1"/>
    </xf>
    <xf numFmtId="3" fontId="20" fillId="0" borderId="0" xfId="11" applyNumberFormat="1" applyFont="1" applyFill="1" applyBorder="1" applyAlignment="1">
      <alignment horizontal="left" vertical="center" wrapText="1" shrinkToFit="1"/>
    </xf>
    <xf numFmtId="3" fontId="21" fillId="0" borderId="0" xfId="8" applyNumberFormat="1" applyFont="1" applyFill="1" applyAlignment="1">
      <alignment vertical="center" shrinkToFit="1"/>
    </xf>
    <xf numFmtId="3" fontId="22" fillId="0" borderId="0" xfId="11" applyNumberFormat="1" applyFont="1" applyFill="1" applyBorder="1" applyAlignment="1">
      <alignment horizontal="left" vertical="center" wrapText="1" shrinkToFit="1"/>
    </xf>
    <xf numFmtId="176" fontId="18" fillId="0" borderId="0" xfId="8" applyNumberFormat="1" applyFont="1" applyAlignment="1">
      <alignment horizontal="left" vertical="center" shrinkToFit="1"/>
    </xf>
    <xf numFmtId="3" fontId="21" fillId="0" borderId="0" xfId="8" applyNumberFormat="1" applyFont="1" applyFill="1" applyAlignment="1">
      <alignment horizontal="center" vertical="center" shrinkToFit="1"/>
    </xf>
    <xf numFmtId="3" fontId="20" fillId="0" borderId="0" xfId="11" applyNumberFormat="1" applyFont="1" applyFill="1" applyBorder="1" applyAlignment="1">
      <alignment horizontal="center" vertical="center" wrapText="1" shrinkToFit="1"/>
    </xf>
    <xf numFmtId="3" fontId="21" fillId="0" borderId="0" xfId="8" applyNumberFormat="1" applyFont="1" applyFill="1" applyAlignment="1">
      <alignment vertical="center"/>
    </xf>
    <xf numFmtId="177" fontId="18" fillId="0" borderId="0" xfId="8" applyNumberFormat="1" applyFont="1" applyAlignment="1">
      <alignment vertical="center"/>
    </xf>
    <xf numFmtId="177" fontId="18" fillId="0" borderId="0" xfId="8" applyNumberFormat="1" applyFont="1" applyAlignment="1">
      <alignment horizontal="right" vertical="center"/>
    </xf>
    <xf numFmtId="177" fontId="20" fillId="0" borderId="0" xfId="11" applyNumberFormat="1" applyFont="1" applyFill="1" applyBorder="1" applyAlignment="1">
      <alignment horizontal="right" vertical="center" wrapText="1" shrinkToFit="1"/>
    </xf>
    <xf numFmtId="177" fontId="18" fillId="0" borderId="0" xfId="8" applyNumberFormat="1" applyFont="1" applyAlignment="1">
      <alignment horizontal="center" vertical="center"/>
    </xf>
    <xf numFmtId="3" fontId="18" fillId="0" borderId="15" xfId="8" applyNumberFormat="1" applyFont="1" applyBorder="1" applyAlignment="1">
      <alignment horizontal="center" vertical="center"/>
    </xf>
    <xf numFmtId="3" fontId="18" fillId="0" borderId="15" xfId="4" applyNumberFormat="1" applyFont="1" applyFill="1" applyBorder="1" applyAlignment="1">
      <alignment horizontal="right" vertical="center"/>
    </xf>
    <xf numFmtId="3" fontId="18" fillId="0" borderId="16" xfId="8" applyNumberFormat="1" applyFont="1" applyBorder="1" applyAlignment="1">
      <alignment horizontal="center" vertical="center"/>
    </xf>
    <xf numFmtId="3" fontId="18" fillId="0" borderId="16" xfId="4" applyNumberFormat="1" applyFont="1" applyFill="1" applyBorder="1" applyAlignment="1">
      <alignment horizontal="right" vertical="center"/>
    </xf>
    <xf numFmtId="10" fontId="18" fillId="0" borderId="0" xfId="8" applyNumberFormat="1" applyFont="1" applyAlignment="1">
      <alignment vertical="center"/>
    </xf>
    <xf numFmtId="49" fontId="18" fillId="0" borderId="0" xfId="8" applyNumberFormat="1" applyFont="1" applyAlignment="1">
      <alignment horizontal="center" vertical="center"/>
    </xf>
    <xf numFmtId="0" fontId="18" fillId="0" borderId="0" xfId="8" applyFont="1" applyAlignment="1">
      <alignment vertical="center" shrinkToFit="1"/>
    </xf>
    <xf numFmtId="0" fontId="18" fillId="0" borderId="0" xfId="8" applyFont="1" applyAlignment="1">
      <alignment horizontal="center" vertical="center" shrinkToFit="1"/>
    </xf>
    <xf numFmtId="4" fontId="18" fillId="0" borderId="0" xfId="8" applyNumberFormat="1" applyFont="1" applyAlignment="1">
      <alignment vertical="center"/>
    </xf>
    <xf numFmtId="38" fontId="18" fillId="0" borderId="0" xfId="4" applyFont="1" applyFill="1" applyAlignment="1">
      <alignment horizontal="right" vertical="center"/>
    </xf>
    <xf numFmtId="0" fontId="18" fillId="0" borderId="0" xfId="8" applyFont="1" applyAlignment="1">
      <alignment horizontal="left" vertical="center" shrinkToFit="1"/>
    </xf>
    <xf numFmtId="0" fontId="18" fillId="0" borderId="0" xfId="8" applyFont="1" applyAlignment="1">
      <alignment horizontal="right" vertical="center"/>
    </xf>
    <xf numFmtId="0" fontId="18" fillId="0" borderId="0" xfId="8" applyFont="1" applyAlignment="1">
      <alignment vertical="center"/>
    </xf>
    <xf numFmtId="38" fontId="18" fillId="0" borderId="0" xfId="4" applyFont="1" applyFill="1" applyAlignment="1">
      <alignment vertical="center"/>
    </xf>
    <xf numFmtId="0" fontId="19" fillId="0" borderId="0" xfId="8" applyFont="1" applyFill="1" applyAlignment="1">
      <alignment vertical="center" shrinkToFit="1"/>
    </xf>
    <xf numFmtId="0" fontId="20" fillId="0" borderId="0" xfId="11" applyFont="1" applyFill="1" applyBorder="1" applyAlignment="1">
      <alignment horizontal="left" vertical="center" wrapText="1" shrinkToFit="1"/>
    </xf>
    <xf numFmtId="0" fontId="22" fillId="0" borderId="0" xfId="11" applyFont="1" applyFill="1" applyBorder="1" applyAlignment="1">
      <alignment horizontal="left" vertical="center" wrapText="1" shrinkToFit="1"/>
    </xf>
    <xf numFmtId="0" fontId="21" fillId="0" borderId="0" xfId="8" applyFont="1" applyAlignment="1">
      <alignment vertical="center" shrinkToFit="1"/>
    </xf>
    <xf numFmtId="10" fontId="18" fillId="0" borderId="0" xfId="8" applyNumberFormat="1" applyFont="1" applyAlignment="1">
      <alignment horizontal="left" vertical="center"/>
    </xf>
    <xf numFmtId="0" fontId="21" fillId="0" borderId="0" xfId="8" applyFont="1" applyAlignment="1">
      <alignment horizontal="center" vertical="center" shrinkToFit="1"/>
    </xf>
    <xf numFmtId="0" fontId="20" fillId="0" borderId="0" xfId="11" applyFont="1" applyFill="1" applyBorder="1" applyAlignment="1">
      <alignment horizontal="center" vertical="center" wrapText="1" shrinkToFit="1"/>
    </xf>
    <xf numFmtId="4" fontId="18" fillId="0" borderId="0" xfId="8" applyNumberFormat="1" applyFont="1" applyAlignment="1">
      <alignment horizontal="center" vertical="center"/>
    </xf>
    <xf numFmtId="4" fontId="21" fillId="0" borderId="0" xfId="8" applyNumberFormat="1" applyFont="1" applyAlignment="1">
      <alignment vertical="center"/>
    </xf>
    <xf numFmtId="4" fontId="18" fillId="0" borderId="0" xfId="8" applyNumberFormat="1" applyFont="1" applyAlignment="1">
      <alignment horizontal="right" vertical="center"/>
    </xf>
    <xf numFmtId="178" fontId="20" fillId="0" borderId="0" xfId="11" applyNumberFormat="1" applyFont="1" applyFill="1" applyBorder="1" applyAlignment="1">
      <alignment horizontal="right" vertical="center" wrapText="1" shrinkToFit="1"/>
    </xf>
    <xf numFmtId="38" fontId="18" fillId="0" borderId="0" xfId="4" applyFont="1" applyFill="1" applyBorder="1" applyAlignment="1">
      <alignment horizontal="center" vertical="center"/>
    </xf>
    <xf numFmtId="3" fontId="18" fillId="0" borderId="0" xfId="8" applyNumberFormat="1" applyFont="1" applyFill="1" applyBorder="1" applyAlignment="1">
      <alignment horizontal="right" vertical="center"/>
    </xf>
    <xf numFmtId="0" fontId="18" fillId="0" borderId="0" xfId="8" applyFont="1" applyAlignment="1">
      <alignment horizontal="center" vertical="center"/>
    </xf>
  </cellXfs>
  <cellStyles count="15">
    <cellStyle name="パーセント_設計書" xfId="1"/>
    <cellStyle name="桁区切り_松島団地_設計書(No.4号棟)" xfId="2"/>
    <cellStyle name="桁区切り_松島団地_設計書(いずみ小)" xfId="3"/>
    <cellStyle name="桁区切り_設計書" xfId="4"/>
    <cellStyle name="標準" xfId="0" builtinId="0"/>
    <cellStyle name="標準_Book6" xfId="5"/>
    <cellStyle name="標準_令和2年度設計書表紙" xfId="6"/>
    <cellStyle name="標準_変更総括表" xfId="7"/>
    <cellStyle name="標準_改修 内訳・見積比較表（当初納めた設計書）" xfId="8"/>
    <cellStyle name="標準_松島団地" xfId="9"/>
    <cellStyle name="標準_砂浜WC 総括表(分離）(4月)" xfId="10"/>
    <cellStyle name="標準_設計書" xfId="11"/>
    <cellStyle name="標準_設計書_1" xfId="12"/>
    <cellStyle name="標準_野辺地高耐震" xfId="13"/>
    <cellStyle name="桁区切り" xfId="1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3"/>
  <dimension ref="A1:N184"/>
  <sheetViews>
    <sheetView tabSelected="1" view="pageBreakPreview" topLeftCell="A31" zoomScaleSheetLayoutView="100" workbookViewId="0">
      <selection activeCell="A51" sqref="A51"/>
    </sheetView>
  </sheetViews>
  <sheetFormatPr defaultRowHeight="13.5"/>
  <cols>
    <col min="1" max="1" width="6.75" style="1" customWidth="1"/>
    <col min="2" max="3" width="9" style="1" bestFit="1" customWidth="1"/>
    <col min="4" max="4" width="7.625" style="1" customWidth="1"/>
    <col min="5" max="7" width="9" style="1" bestFit="1" customWidth="1"/>
    <col min="8" max="8" width="21.75" style="1" customWidth="1"/>
    <col min="9" max="9" width="5.5" style="1" customWidth="1"/>
    <col min="10" max="10" width="9" style="1" bestFit="1" customWidth="1"/>
    <col min="11" max="11" width="10.75" style="1" bestFit="1" customWidth="1"/>
    <col min="12" max="12" width="11.875" style="1" customWidth="1"/>
    <col min="13" max="13" width="10.875" style="1" customWidth="1"/>
    <col min="14" max="14" width="6.875" style="1" customWidth="1"/>
    <col min="15" max="256" width="9" style="1" bestFit="1" customWidth="1"/>
    <col min="257" max="16384" width="9" style="1" customWidth="1"/>
  </cols>
  <sheetData>
    <row r="1" spans="1:14" ht="15" customHeight="1">
      <c r="A1" s="2" t="s">
        <v>59</v>
      </c>
      <c r="B1" s="7"/>
      <c r="C1" s="7"/>
      <c r="D1" s="25"/>
      <c r="E1" s="33" t="s">
        <v>66</v>
      </c>
      <c r="F1" s="42"/>
      <c r="G1" s="42"/>
      <c r="H1" s="42"/>
      <c r="I1" s="49"/>
      <c r="J1" s="7" t="s">
        <v>45</v>
      </c>
      <c r="K1" s="57"/>
      <c r="L1" s="57"/>
      <c r="M1" s="57"/>
      <c r="N1" s="59"/>
    </row>
    <row r="2" spans="1:14" ht="14.25" customHeight="1">
      <c r="A2" s="3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60"/>
    </row>
    <row r="3" spans="1:14" ht="14.25">
      <c r="A3" s="3"/>
      <c r="B3" s="9"/>
      <c r="C3" s="8"/>
      <c r="D3" s="8"/>
      <c r="E3" s="8"/>
      <c r="F3" s="8"/>
      <c r="G3" s="8"/>
      <c r="H3" s="8"/>
      <c r="I3" s="8"/>
      <c r="J3" s="8"/>
      <c r="K3" s="9"/>
      <c r="L3" s="8"/>
      <c r="M3" s="8"/>
      <c r="N3" s="60"/>
    </row>
    <row r="4" spans="1:14" ht="14.25">
      <c r="A4" s="3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60"/>
    </row>
    <row r="5" spans="1:14" ht="14.25">
      <c r="A5" s="3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60"/>
    </row>
    <row r="6" spans="1:14" ht="14.25" customHeight="1">
      <c r="A6" s="3"/>
      <c r="B6" s="8"/>
      <c r="C6" s="8"/>
      <c r="D6" s="8"/>
      <c r="E6" s="34"/>
      <c r="F6" s="43"/>
      <c r="G6" s="43"/>
      <c r="H6" s="43"/>
      <c r="I6" s="8"/>
      <c r="J6" s="52"/>
      <c r="K6" s="53"/>
      <c r="L6" s="58"/>
      <c r="M6" s="8"/>
      <c r="N6" s="60"/>
    </row>
    <row r="7" spans="1:14" ht="14.25">
      <c r="A7" s="3"/>
      <c r="B7" s="8"/>
      <c r="C7" s="8"/>
      <c r="D7" s="8"/>
      <c r="E7" s="11"/>
      <c r="F7" s="43"/>
      <c r="G7" s="43"/>
      <c r="H7" s="43"/>
      <c r="I7" s="8"/>
      <c r="J7" s="53"/>
      <c r="K7" s="53"/>
      <c r="L7" s="58"/>
      <c r="M7" s="8"/>
      <c r="N7" s="60"/>
    </row>
    <row r="8" spans="1:14" ht="14.25">
      <c r="A8" s="3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60"/>
    </row>
    <row r="9" spans="1:14" ht="14.25">
      <c r="A9" s="3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60"/>
    </row>
    <row r="10" spans="1:14" ht="14.25">
      <c r="A10" s="3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60"/>
    </row>
    <row r="11" spans="1:14" ht="17.25">
      <c r="A11" s="3"/>
      <c r="B11" s="10"/>
      <c r="C11" s="8"/>
      <c r="D11" s="26"/>
      <c r="E11" s="35"/>
      <c r="F11" s="8"/>
      <c r="G11" s="8"/>
      <c r="H11" s="8"/>
      <c r="I11" s="8"/>
      <c r="J11" s="8"/>
      <c r="K11" s="8"/>
      <c r="L11" s="8"/>
      <c r="M11" s="8"/>
      <c r="N11" s="60"/>
    </row>
    <row r="12" spans="1:14" ht="18.75" customHeight="1">
      <c r="A12" s="3"/>
      <c r="B12" s="8"/>
      <c r="C12" s="24" t="s">
        <v>48</v>
      </c>
      <c r="D12" s="27"/>
      <c r="E12" s="36" t="s">
        <v>60</v>
      </c>
      <c r="F12" s="44"/>
      <c r="G12" s="44"/>
      <c r="H12" s="44"/>
      <c r="I12" s="44"/>
      <c r="J12" s="44"/>
      <c r="K12" s="44"/>
      <c r="L12" s="44"/>
      <c r="M12" s="8"/>
      <c r="N12" s="60"/>
    </row>
    <row r="13" spans="1:14" ht="14.25">
      <c r="A13" s="3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60"/>
    </row>
    <row r="14" spans="1:14" ht="14.25">
      <c r="A14" s="3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60"/>
    </row>
    <row r="15" spans="1:14" ht="14.25">
      <c r="A15" s="3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60"/>
    </row>
    <row r="16" spans="1:14" ht="14.25">
      <c r="A16" s="3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60"/>
    </row>
    <row r="17" spans="1:14" ht="17.25">
      <c r="A17" s="3"/>
      <c r="B17" s="10"/>
      <c r="C17" s="8"/>
      <c r="D17" s="26"/>
      <c r="E17" s="35"/>
      <c r="F17" s="8"/>
      <c r="G17" s="8"/>
      <c r="H17" s="8"/>
      <c r="I17" s="8"/>
      <c r="J17" s="8"/>
      <c r="K17" s="8"/>
      <c r="L17" s="8"/>
      <c r="M17" s="8"/>
      <c r="N17" s="60"/>
    </row>
    <row r="18" spans="1:14" ht="14.25">
      <c r="A18" s="3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60"/>
    </row>
    <row r="19" spans="1:14" ht="14.25">
      <c r="A19" s="3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60"/>
    </row>
    <row r="20" spans="1:14" ht="24" customHeight="1">
      <c r="A20" s="4" t="s">
        <v>27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61"/>
    </row>
    <row r="21" spans="1:14" ht="14.25">
      <c r="A21" s="3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60"/>
    </row>
    <row r="22" spans="1:14" ht="14.25">
      <c r="A22" s="3"/>
      <c r="B22" s="12" t="s">
        <v>2</v>
      </c>
      <c r="C22" s="12" t="s">
        <v>13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60"/>
    </row>
    <row r="23" spans="1:14" ht="14.25" customHeight="1">
      <c r="A23" s="3"/>
      <c r="B23" s="12" t="s">
        <v>24</v>
      </c>
      <c r="C23" s="12" t="s">
        <v>24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60"/>
    </row>
    <row r="24" spans="1:14" ht="14.25">
      <c r="A24" s="3"/>
      <c r="B24" s="8" t="s">
        <v>2</v>
      </c>
      <c r="C24" s="8" t="s">
        <v>2</v>
      </c>
      <c r="D24" s="12" t="s">
        <v>2</v>
      </c>
      <c r="E24" s="8"/>
      <c r="F24" s="8"/>
      <c r="G24" s="8"/>
      <c r="H24" s="12" t="s">
        <v>13</v>
      </c>
      <c r="I24" s="12"/>
      <c r="J24" s="8"/>
      <c r="K24" s="12" t="s">
        <v>13</v>
      </c>
      <c r="L24" s="8"/>
      <c r="M24" s="8"/>
      <c r="N24" s="60"/>
    </row>
    <row r="25" spans="1:14" ht="14.25">
      <c r="A25" s="3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60"/>
    </row>
    <row r="26" spans="1:14" ht="14.25">
      <c r="A26" s="3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60"/>
    </row>
    <row r="27" spans="1:14" ht="17.25">
      <c r="A27" s="5"/>
      <c r="B27" s="13"/>
      <c r="C27" s="13"/>
      <c r="D27" s="28"/>
      <c r="E27" s="37"/>
      <c r="F27" s="37"/>
      <c r="G27" s="37"/>
      <c r="H27" s="37"/>
      <c r="I27" s="37"/>
      <c r="J27" s="37"/>
      <c r="K27" s="37"/>
      <c r="L27" s="37"/>
      <c r="M27" s="37"/>
      <c r="N27" s="62"/>
    </row>
    <row r="28" spans="1:14" ht="24.95" customHeight="1">
      <c r="A28" s="3"/>
      <c r="B28" s="8"/>
      <c r="C28" s="8"/>
      <c r="D28" s="8"/>
      <c r="E28" s="8"/>
      <c r="F28" s="8"/>
      <c r="G28" s="8"/>
      <c r="H28" s="8"/>
      <c r="I28" s="8"/>
      <c r="J28" s="54" t="s">
        <v>10</v>
      </c>
      <c r="K28" s="54"/>
      <c r="L28" s="54"/>
      <c r="M28" s="54"/>
      <c r="N28" s="60"/>
    </row>
    <row r="29" spans="1:14" ht="24.95" customHeight="1">
      <c r="A29" s="3"/>
      <c r="B29" s="8"/>
      <c r="C29" s="8"/>
      <c r="D29" s="8"/>
      <c r="E29" s="8"/>
      <c r="F29" s="8"/>
      <c r="G29" s="8"/>
      <c r="H29" s="8"/>
      <c r="I29" s="8"/>
      <c r="J29" s="54" t="s">
        <v>56</v>
      </c>
      <c r="K29" s="54"/>
      <c r="L29" s="54"/>
      <c r="M29" s="54"/>
      <c r="N29" s="60"/>
    </row>
    <row r="30" spans="1:14" ht="15">
      <c r="A30" s="6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63"/>
    </row>
    <row r="31" spans="1:14" ht="15" customHeight="1">
      <c r="A31" s="2" t="str">
        <f>A1</f>
        <v>令　和　7　年　度</v>
      </c>
      <c r="B31" s="7"/>
      <c r="C31" s="7"/>
      <c r="D31" s="25"/>
      <c r="E31" s="33" t="str">
        <f>E1</f>
        <v>業　務　番　号　　　　管財委第   ２４  号</v>
      </c>
      <c r="F31" s="42"/>
      <c r="G31" s="42"/>
      <c r="H31" s="42"/>
      <c r="I31" s="49"/>
      <c r="J31" s="7"/>
      <c r="K31" s="57"/>
      <c r="L31" s="57"/>
      <c r="M31" s="57"/>
      <c r="N31" s="59"/>
    </row>
    <row r="32" spans="1:14" ht="14.25" customHeight="1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60"/>
    </row>
    <row r="33" spans="1:14" ht="14.25" customHeight="1">
      <c r="A33" s="3"/>
      <c r="B33" s="9"/>
      <c r="C33" s="8"/>
      <c r="D33" s="8"/>
      <c r="E33" s="8"/>
      <c r="F33" s="8"/>
      <c r="G33" s="8"/>
      <c r="H33" s="8"/>
      <c r="I33" s="8"/>
      <c r="J33" s="8"/>
      <c r="K33" s="9"/>
      <c r="L33" s="8"/>
      <c r="M33" s="8"/>
      <c r="N33" s="60"/>
    </row>
    <row r="34" spans="1:14" ht="14.25" customHeight="1">
      <c r="A34" s="3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60"/>
    </row>
    <row r="35" spans="1:14" ht="14.25" customHeight="1">
      <c r="A35" s="3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60"/>
    </row>
    <row r="36" spans="1:14" ht="14.25" customHeight="1">
      <c r="A36" s="3"/>
      <c r="B36" s="8"/>
      <c r="C36" s="8"/>
      <c r="D36" s="8"/>
      <c r="E36" s="34"/>
      <c r="F36" s="43"/>
      <c r="G36" s="43"/>
      <c r="H36" s="43"/>
      <c r="I36" s="8"/>
      <c r="J36" s="52"/>
      <c r="K36" s="53"/>
      <c r="L36" s="58"/>
      <c r="M36" s="8"/>
      <c r="N36" s="60"/>
    </row>
    <row r="37" spans="1:14" ht="14.25" customHeight="1">
      <c r="A37" s="3"/>
      <c r="B37" s="8"/>
      <c r="C37" s="8"/>
      <c r="D37" s="8"/>
      <c r="E37" s="11"/>
      <c r="F37" s="43"/>
      <c r="G37" s="43"/>
      <c r="H37" s="43"/>
      <c r="I37" s="8"/>
      <c r="J37" s="53"/>
      <c r="K37" s="53"/>
      <c r="L37" s="58"/>
      <c r="M37" s="8"/>
      <c r="N37" s="60"/>
    </row>
    <row r="38" spans="1:14" ht="14.25" customHeight="1">
      <c r="A38" s="3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60"/>
    </row>
    <row r="39" spans="1:14" ht="14.25" customHeight="1">
      <c r="A39" s="3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60"/>
    </row>
    <row r="40" spans="1:14" ht="14.25" customHeight="1">
      <c r="A40" s="3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60"/>
    </row>
    <row r="41" spans="1:14" ht="14.25" customHeight="1">
      <c r="A41" s="3"/>
      <c r="B41" s="10"/>
      <c r="C41" s="8"/>
      <c r="D41" s="26"/>
      <c r="E41" s="35"/>
      <c r="F41" s="8"/>
      <c r="G41" s="8"/>
      <c r="H41" s="8"/>
      <c r="I41" s="8"/>
      <c r="J41" s="8"/>
      <c r="K41" s="8"/>
      <c r="L41" s="8"/>
      <c r="M41" s="8"/>
      <c r="N41" s="60"/>
    </row>
    <row r="42" spans="1:14" ht="18.75" customHeight="1">
      <c r="A42" s="3"/>
      <c r="B42" s="8"/>
      <c r="C42" s="24" t="str">
        <f>C12</f>
        <v>業 務 名</v>
      </c>
      <c r="D42" s="27"/>
      <c r="E42" s="38" t="str">
        <f>E12</f>
        <v>幾 島 町 集 会 所 外 ア ス ベ ス ト 事 前 調 査 業 務</v>
      </c>
      <c r="F42" s="45"/>
      <c r="G42" s="45"/>
      <c r="H42" s="45"/>
      <c r="I42" s="45"/>
      <c r="J42" s="45"/>
      <c r="K42" s="45"/>
      <c r="L42" s="45"/>
      <c r="M42" s="8"/>
      <c r="N42" s="60"/>
    </row>
    <row r="43" spans="1:14" ht="14.25" customHeight="1">
      <c r="A43" s="3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60"/>
    </row>
    <row r="44" spans="1:14" ht="14.25" customHeight="1">
      <c r="A44" s="3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60"/>
    </row>
    <row r="45" spans="1:14" ht="14.25" customHeight="1">
      <c r="A45" s="3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60"/>
    </row>
    <row r="46" spans="1:14" ht="14.25" customHeight="1">
      <c r="A46" s="3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60"/>
    </row>
    <row r="47" spans="1:14" ht="14.25" customHeight="1">
      <c r="A47" s="3"/>
      <c r="B47" s="10"/>
      <c r="C47" s="8"/>
      <c r="D47" s="26"/>
      <c r="E47" s="35"/>
      <c r="F47" s="8"/>
      <c r="G47" s="8"/>
      <c r="H47" s="8"/>
      <c r="I47" s="8"/>
      <c r="J47" s="8"/>
      <c r="K47" s="8"/>
      <c r="L47" s="8"/>
      <c r="M47" s="8"/>
      <c r="N47" s="60"/>
    </row>
    <row r="48" spans="1:14" ht="14.25" customHeight="1">
      <c r="A48" s="3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60"/>
    </row>
    <row r="49" spans="1:14" ht="14.25" customHeight="1">
      <c r="A49" s="3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60"/>
    </row>
    <row r="50" spans="1:14" ht="24" customHeight="1">
      <c r="A50" s="4" t="s">
        <v>67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61"/>
    </row>
    <row r="51" spans="1:14" ht="14.25" customHeight="1">
      <c r="A51" s="3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60"/>
    </row>
    <row r="52" spans="1:14" ht="14.25" customHeight="1">
      <c r="A52" s="3"/>
      <c r="B52" s="12" t="s">
        <v>2</v>
      </c>
      <c r="C52" s="12" t="s">
        <v>13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60"/>
    </row>
    <row r="53" spans="1:14" ht="14.25" customHeight="1">
      <c r="A53" s="3"/>
      <c r="B53" s="12" t="s">
        <v>24</v>
      </c>
      <c r="C53" s="12" t="s">
        <v>24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60"/>
    </row>
    <row r="54" spans="1:14" ht="14.25" customHeight="1">
      <c r="A54" s="3"/>
      <c r="B54" s="8" t="s">
        <v>2</v>
      </c>
      <c r="C54" s="8" t="s">
        <v>2</v>
      </c>
      <c r="D54" s="12" t="s">
        <v>2</v>
      </c>
      <c r="E54" s="8"/>
      <c r="F54" s="8"/>
      <c r="G54" s="8"/>
      <c r="H54" s="12" t="s">
        <v>13</v>
      </c>
      <c r="I54" s="12"/>
      <c r="J54" s="8"/>
      <c r="K54" s="12" t="s">
        <v>13</v>
      </c>
      <c r="L54" s="8"/>
      <c r="M54" s="8"/>
      <c r="N54" s="60"/>
    </row>
    <row r="55" spans="1:14" ht="14.25" customHeight="1">
      <c r="A55" s="3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60"/>
    </row>
    <row r="56" spans="1:14" ht="14.25" customHeight="1">
      <c r="A56" s="3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60"/>
    </row>
    <row r="57" spans="1:14" ht="14.25" customHeight="1">
      <c r="A57" s="5"/>
      <c r="B57" s="15" t="s">
        <v>16</v>
      </c>
      <c r="C57" s="15" t="s">
        <v>23</v>
      </c>
      <c r="D57" s="28"/>
      <c r="E57" s="37"/>
      <c r="F57" s="37"/>
      <c r="G57" s="37"/>
      <c r="H57" s="37"/>
      <c r="I57" s="37"/>
      <c r="J57" s="37"/>
      <c r="K57" s="37"/>
      <c r="L57" s="37"/>
      <c r="M57" s="37"/>
      <c r="N57" s="62"/>
    </row>
    <row r="58" spans="1:14" ht="24.95" customHeight="1">
      <c r="A58" s="3"/>
      <c r="B58" s="16"/>
      <c r="C58" s="16"/>
      <c r="D58" s="8"/>
      <c r="E58" s="8"/>
      <c r="F58" s="8"/>
      <c r="G58" s="8"/>
      <c r="H58" s="8"/>
      <c r="I58" s="8"/>
      <c r="J58" s="54" t="s">
        <v>10</v>
      </c>
      <c r="K58" s="54"/>
      <c r="L58" s="54"/>
      <c r="M58" s="54"/>
      <c r="N58" s="60"/>
    </row>
    <row r="59" spans="1:14" ht="24.95" customHeight="1">
      <c r="A59" s="3"/>
      <c r="B59" s="17"/>
      <c r="C59" s="17"/>
      <c r="D59" s="8"/>
      <c r="E59" s="8"/>
      <c r="F59" s="8"/>
      <c r="G59" s="8"/>
      <c r="H59" s="8"/>
      <c r="I59" s="8"/>
      <c r="J59" s="54" t="s">
        <v>57</v>
      </c>
      <c r="K59" s="54"/>
      <c r="L59" s="54"/>
      <c r="M59" s="54"/>
      <c r="N59" s="60"/>
    </row>
    <row r="60" spans="1:14" ht="14.25" customHeight="1">
      <c r="A60" s="6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63"/>
    </row>
    <row r="61" spans="1:14" ht="15" customHeight="1">
      <c r="A61" s="2" t="str">
        <f>A31</f>
        <v>令　和　7　年　度</v>
      </c>
      <c r="B61" s="7"/>
      <c r="C61" s="7"/>
      <c r="D61" s="25"/>
      <c r="E61" s="33" t="str">
        <f>E31</f>
        <v>業　務　番　号　　　　管財委第   ２４  号</v>
      </c>
      <c r="F61" s="42"/>
      <c r="G61" s="42"/>
      <c r="H61" s="42"/>
      <c r="I61" s="49"/>
      <c r="J61" s="7" t="s">
        <v>54</v>
      </c>
      <c r="K61" s="57"/>
      <c r="L61" s="57"/>
      <c r="M61" s="57"/>
      <c r="N61" s="59"/>
    </row>
    <row r="62" spans="1:14" ht="14.25" customHeight="1">
      <c r="A62" s="3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60"/>
    </row>
    <row r="63" spans="1:14" ht="14.25" customHeight="1">
      <c r="A63" s="3"/>
      <c r="B63" s="9"/>
      <c r="C63" s="8"/>
      <c r="D63" s="8"/>
      <c r="E63" s="8"/>
      <c r="F63" s="8"/>
      <c r="G63" s="8"/>
      <c r="H63" s="8"/>
      <c r="I63" s="8"/>
      <c r="J63" s="8"/>
      <c r="K63" s="9"/>
      <c r="L63" s="8"/>
      <c r="M63" s="8"/>
      <c r="N63" s="60"/>
    </row>
    <row r="64" spans="1:14" ht="14.25" customHeight="1">
      <c r="A64" s="3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60"/>
    </row>
    <row r="65" spans="1:14" ht="14.25" customHeight="1">
      <c r="A65" s="3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60"/>
    </row>
    <row r="66" spans="1:14" ht="14.25" customHeight="1">
      <c r="A66" s="3"/>
      <c r="B66" s="8"/>
      <c r="C66" s="8"/>
      <c r="D66" s="8"/>
      <c r="E66" s="34"/>
      <c r="F66" s="43"/>
      <c r="G66" s="43"/>
      <c r="H66" s="43"/>
      <c r="I66" s="8"/>
      <c r="J66" s="52"/>
      <c r="K66" s="53"/>
      <c r="L66" s="58"/>
      <c r="M66" s="8"/>
      <c r="N66" s="60"/>
    </row>
    <row r="67" spans="1:14" ht="14.25" customHeight="1">
      <c r="A67" s="3"/>
      <c r="B67" s="8"/>
      <c r="C67" s="8"/>
      <c r="D67" s="8"/>
      <c r="E67" s="11"/>
      <c r="F67" s="43"/>
      <c r="G67" s="43"/>
      <c r="H67" s="43"/>
      <c r="I67" s="8"/>
      <c r="J67" s="53"/>
      <c r="K67" s="53"/>
      <c r="L67" s="58"/>
      <c r="M67" s="8"/>
      <c r="N67" s="60"/>
    </row>
    <row r="68" spans="1:14" ht="14.25" customHeight="1">
      <c r="A68" s="3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60"/>
    </row>
    <row r="69" spans="1:14" ht="14.25" customHeight="1">
      <c r="A69" s="3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60"/>
    </row>
    <row r="70" spans="1:14" ht="14.25" customHeight="1">
      <c r="A70" s="3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60"/>
    </row>
    <row r="71" spans="1:14" ht="14.25" customHeight="1">
      <c r="A71" s="3"/>
      <c r="B71" s="10"/>
      <c r="C71" s="8"/>
      <c r="D71" s="26"/>
      <c r="E71" s="35"/>
      <c r="F71" s="8"/>
      <c r="G71" s="8"/>
      <c r="H71" s="8"/>
      <c r="I71" s="8"/>
      <c r="J71" s="8"/>
      <c r="K71" s="8"/>
      <c r="L71" s="8"/>
      <c r="M71" s="8"/>
      <c r="N71" s="60"/>
    </row>
    <row r="72" spans="1:14" ht="18.75" customHeight="1">
      <c r="A72" s="3"/>
      <c r="B72" s="8"/>
      <c r="C72" s="24" t="str">
        <f>C12</f>
        <v>業 務 名</v>
      </c>
      <c r="D72" s="27"/>
      <c r="E72" s="38" t="str">
        <f>E42</f>
        <v>幾 島 町 集 会 所 外 ア ス ベ ス ト 事 前 調 査 業 務</v>
      </c>
      <c r="F72" s="45"/>
      <c r="G72" s="45"/>
      <c r="H72" s="45"/>
      <c r="I72" s="45"/>
      <c r="J72" s="45"/>
      <c r="K72" s="45"/>
      <c r="L72" s="45"/>
      <c r="M72" s="8"/>
      <c r="N72" s="60"/>
    </row>
    <row r="73" spans="1:14" ht="14.25" customHeight="1">
      <c r="A73" s="3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60"/>
    </row>
    <row r="74" spans="1:14" ht="14.25" customHeight="1">
      <c r="A74" s="3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60"/>
    </row>
    <row r="75" spans="1:14" ht="14.25" customHeight="1">
      <c r="A75" s="3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60"/>
    </row>
    <row r="76" spans="1:14" ht="14.25" customHeight="1">
      <c r="A76" s="3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60"/>
    </row>
    <row r="77" spans="1:14" ht="14.25" customHeight="1">
      <c r="A77" s="3"/>
      <c r="B77" s="10"/>
      <c r="C77" s="8"/>
      <c r="D77" s="26"/>
      <c r="E77" s="35"/>
      <c r="F77" s="8"/>
      <c r="G77" s="8"/>
      <c r="H77" s="8"/>
      <c r="I77" s="8"/>
      <c r="J77" s="8"/>
      <c r="K77" s="8"/>
      <c r="L77" s="8"/>
      <c r="M77" s="8"/>
      <c r="N77" s="60"/>
    </row>
    <row r="78" spans="1:14" ht="14.25" customHeight="1">
      <c r="A78" s="3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60"/>
    </row>
    <row r="79" spans="1:14" ht="14.25" customHeight="1">
      <c r="A79" s="3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60"/>
    </row>
    <row r="80" spans="1:14" ht="24" customHeight="1">
      <c r="A80" s="4" t="s">
        <v>18</v>
      </c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61"/>
    </row>
    <row r="81" spans="1:14" ht="14.25" customHeight="1">
      <c r="A81" s="3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60"/>
    </row>
    <row r="82" spans="1:14" ht="14.25" customHeight="1">
      <c r="A82" s="3"/>
      <c r="B82" s="12" t="s">
        <v>2</v>
      </c>
      <c r="C82" s="12" t="s">
        <v>13</v>
      </c>
      <c r="D82" s="8"/>
      <c r="E82" s="8"/>
      <c r="F82" s="8"/>
      <c r="G82" s="8"/>
      <c r="H82" s="8"/>
      <c r="I82" s="8"/>
      <c r="J82" s="8"/>
      <c r="K82" s="8"/>
      <c r="L82" s="8"/>
      <c r="M82" s="8"/>
      <c r="N82" s="60"/>
    </row>
    <row r="83" spans="1:14" ht="14.25" customHeight="1">
      <c r="A83" s="3"/>
      <c r="B83" s="12" t="s">
        <v>24</v>
      </c>
      <c r="C83" s="12" t="s">
        <v>24</v>
      </c>
      <c r="D83" s="8"/>
      <c r="E83" s="8"/>
      <c r="F83" s="8"/>
      <c r="G83" s="8"/>
      <c r="H83" s="8"/>
      <c r="I83" s="8"/>
      <c r="J83" s="8"/>
      <c r="K83" s="8"/>
      <c r="L83" s="8"/>
      <c r="M83" s="8"/>
      <c r="N83" s="60"/>
    </row>
    <row r="84" spans="1:14" ht="14.25" customHeight="1">
      <c r="A84" s="3"/>
      <c r="B84" s="8" t="s">
        <v>2</v>
      </c>
      <c r="C84" s="8" t="s">
        <v>2</v>
      </c>
      <c r="D84" s="12" t="s">
        <v>2</v>
      </c>
      <c r="E84" s="8"/>
      <c r="F84" s="8"/>
      <c r="G84" s="8"/>
      <c r="H84" s="12" t="s">
        <v>13</v>
      </c>
      <c r="I84" s="12"/>
      <c r="J84" s="8"/>
      <c r="K84" s="12" t="s">
        <v>13</v>
      </c>
      <c r="L84" s="8"/>
      <c r="M84" s="8"/>
      <c r="N84" s="60"/>
    </row>
    <row r="85" spans="1:14" ht="14.25" customHeight="1">
      <c r="A85" s="3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60"/>
    </row>
    <row r="86" spans="1:14" ht="14.25" customHeight="1">
      <c r="A86" s="3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60"/>
    </row>
    <row r="87" spans="1:14" ht="14.25" customHeight="1">
      <c r="A87" s="5"/>
      <c r="B87" s="15" t="s">
        <v>16</v>
      </c>
      <c r="C87" s="15" t="s">
        <v>23</v>
      </c>
      <c r="D87" s="28"/>
      <c r="E87" s="37"/>
      <c r="F87" s="37"/>
      <c r="G87" s="37"/>
      <c r="H87" s="37"/>
      <c r="I87" s="37"/>
      <c r="J87" s="37"/>
      <c r="K87" s="37"/>
      <c r="L87" s="37"/>
      <c r="M87" s="37"/>
      <c r="N87" s="62"/>
    </row>
    <row r="88" spans="1:14" ht="24.95" customHeight="1">
      <c r="A88" s="3"/>
      <c r="B88" s="16"/>
      <c r="C88" s="16"/>
      <c r="D88" s="8"/>
      <c r="E88" s="8"/>
      <c r="F88" s="8"/>
      <c r="G88" s="8"/>
      <c r="H88" s="8"/>
      <c r="I88" s="8"/>
      <c r="J88" s="54" t="s">
        <v>10</v>
      </c>
      <c r="K88" s="54"/>
      <c r="L88" s="54"/>
      <c r="M88" s="54"/>
      <c r="N88" s="60"/>
    </row>
    <row r="89" spans="1:14" ht="24.95" customHeight="1">
      <c r="A89" s="3"/>
      <c r="B89" s="17"/>
      <c r="C89" s="17"/>
      <c r="D89" s="8"/>
      <c r="E89" s="8"/>
      <c r="F89" s="8"/>
      <c r="G89" s="8"/>
      <c r="H89" s="8"/>
      <c r="I89" s="8"/>
      <c r="J89" s="54" t="s">
        <v>21</v>
      </c>
      <c r="K89" s="54"/>
      <c r="L89" s="54"/>
      <c r="M89" s="54"/>
      <c r="N89" s="60"/>
    </row>
    <row r="90" spans="1:14" ht="14.25" customHeight="1">
      <c r="A90" s="6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63"/>
    </row>
    <row r="91" spans="1:14" s="1" customFormat="1" ht="19.5" customHeight="1">
      <c r="A91" s="2" t="s">
        <v>31</v>
      </c>
      <c r="B91" s="7"/>
      <c r="C91" s="7"/>
      <c r="D91" s="25"/>
      <c r="E91" s="33" t="s">
        <v>39</v>
      </c>
      <c r="F91" s="42"/>
      <c r="G91" s="42"/>
      <c r="H91" s="42"/>
      <c r="I91" s="49"/>
      <c r="J91" s="7" t="s">
        <v>33</v>
      </c>
      <c r="K91" s="57"/>
      <c r="L91" s="57"/>
      <c r="M91" s="57"/>
      <c r="N91" s="59"/>
    </row>
    <row r="92" spans="1:14" s="1" customFormat="1" ht="14.25" customHeight="1">
      <c r="A92" s="3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60"/>
    </row>
    <row r="93" spans="1:14" s="1" customFormat="1" ht="14.25" customHeight="1">
      <c r="A93" s="3"/>
      <c r="B93" s="19"/>
      <c r="C93" s="18"/>
      <c r="D93" s="18"/>
      <c r="E93" s="18"/>
      <c r="F93" s="18"/>
      <c r="G93" s="18"/>
      <c r="H93" s="18"/>
      <c r="I93" s="18"/>
      <c r="J93" s="18"/>
      <c r="K93" s="19"/>
      <c r="L93" s="18"/>
      <c r="M93" s="18"/>
      <c r="N93" s="60"/>
    </row>
    <row r="94" spans="1:14" s="1" customFormat="1" ht="14.25" customHeight="1">
      <c r="A94" s="3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60"/>
    </row>
    <row r="95" spans="1:14" s="1" customFormat="1" ht="14.25" customHeight="1">
      <c r="A95" s="3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60"/>
    </row>
    <row r="96" spans="1:14" s="1" customFormat="1" ht="14.25" customHeight="1">
      <c r="A96" s="3"/>
      <c r="B96" s="18"/>
      <c r="C96" s="18"/>
      <c r="D96" s="18"/>
      <c r="E96" s="39"/>
      <c r="F96" s="43"/>
      <c r="G96" s="43"/>
      <c r="H96" s="43"/>
      <c r="I96" s="18"/>
      <c r="J96" s="55"/>
      <c r="K96" s="53"/>
      <c r="L96" s="58"/>
      <c r="M96" s="18"/>
      <c r="N96" s="60"/>
    </row>
    <row r="97" spans="1:14" s="1" customFormat="1" ht="14.25" customHeight="1">
      <c r="A97" s="3"/>
      <c r="B97" s="18"/>
      <c r="C97" s="18"/>
      <c r="D97" s="18"/>
      <c r="E97" s="11"/>
      <c r="F97" s="43"/>
      <c r="G97" s="43"/>
      <c r="H97" s="43"/>
      <c r="I97" s="18"/>
      <c r="J97" s="53"/>
      <c r="K97" s="53"/>
      <c r="L97" s="58"/>
      <c r="M97" s="18"/>
      <c r="N97" s="60"/>
    </row>
    <row r="98" spans="1:14" s="1" customFormat="1" ht="14.25" customHeight="1">
      <c r="A98" s="3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60"/>
    </row>
    <row r="99" spans="1:14" s="1" customFormat="1" ht="14.25" customHeight="1">
      <c r="A99" s="3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60"/>
    </row>
    <row r="100" spans="1:14" s="1" customFormat="1" ht="14.25" customHeight="1">
      <c r="A100" s="3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60"/>
    </row>
    <row r="101" spans="1:14" s="1" customFormat="1" ht="14.25" customHeight="1">
      <c r="A101" s="3"/>
      <c r="B101" s="20"/>
      <c r="C101" s="18"/>
      <c r="D101" s="29"/>
      <c r="E101" s="35"/>
      <c r="F101" s="18"/>
      <c r="G101" s="18"/>
      <c r="H101" s="18"/>
      <c r="I101" s="18"/>
      <c r="J101" s="18"/>
      <c r="K101" s="18"/>
      <c r="L101" s="18"/>
      <c r="M101" s="18"/>
      <c r="N101" s="60"/>
    </row>
    <row r="102" spans="1:14" s="1" customFormat="1" ht="18.75" customHeight="1">
      <c r="A102" s="3"/>
      <c r="B102" s="18"/>
      <c r="C102" s="24" t="s">
        <v>9</v>
      </c>
      <c r="D102" s="27"/>
      <c r="E102" s="38" t="str">
        <f>E42</f>
        <v>幾 島 町 集 会 所 外 ア ス ベ ス ト 事 前 調 査 業 務</v>
      </c>
      <c r="F102" s="45"/>
      <c r="G102" s="45"/>
      <c r="H102" s="45"/>
      <c r="I102" s="45"/>
      <c r="J102" s="45"/>
      <c r="K102" s="45"/>
      <c r="L102" s="45"/>
      <c r="M102" s="18"/>
      <c r="N102" s="60"/>
    </row>
    <row r="103" spans="1:14" s="1" customFormat="1" ht="14.25" customHeight="1">
      <c r="A103" s="3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60"/>
    </row>
    <row r="104" spans="1:14" s="1" customFormat="1" ht="14.25" customHeight="1">
      <c r="A104" s="3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60"/>
    </row>
    <row r="105" spans="1:14" s="1" customFormat="1" ht="14.25" customHeight="1">
      <c r="A105" s="3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60"/>
    </row>
    <row r="106" spans="1:14" s="1" customFormat="1" ht="14.25" customHeight="1">
      <c r="A106" s="3"/>
      <c r="B106" s="21" t="s">
        <v>0</v>
      </c>
      <c r="C106" s="21"/>
      <c r="D106" s="30"/>
      <c r="E106" s="40">
        <f>幾島町設計書!G26</f>
        <v>0</v>
      </c>
      <c r="F106" s="40"/>
      <c r="G106" s="46" t="s">
        <v>51</v>
      </c>
      <c r="H106" s="47">
        <v>1821600</v>
      </c>
      <c r="I106" s="50" t="s">
        <v>38</v>
      </c>
      <c r="J106" s="46" t="s">
        <v>34</v>
      </c>
      <c r="K106" s="48" t="e">
        <f>INT(E106*H106/H107)</f>
        <v>#DIV/0!</v>
      </c>
      <c r="L106" s="46" t="s">
        <v>52</v>
      </c>
      <c r="M106" s="48" t="e">
        <f>ROUNDDOWN(K106,-3)</f>
        <v>#DIV/0!</v>
      </c>
      <c r="N106" s="60"/>
    </row>
    <row r="107" spans="1:14" s="1" customFormat="1" ht="14.25" customHeight="1">
      <c r="A107" s="3"/>
      <c r="B107" s="21"/>
      <c r="C107" s="21"/>
      <c r="D107" s="31"/>
      <c r="E107" s="40"/>
      <c r="F107" s="40"/>
      <c r="G107" s="46"/>
      <c r="H107" s="48">
        <f>E106</f>
        <v>0</v>
      </c>
      <c r="I107" s="51" t="s">
        <v>38</v>
      </c>
      <c r="J107" s="46"/>
      <c r="K107" s="48"/>
      <c r="L107" s="46"/>
      <c r="M107" s="48"/>
      <c r="N107" s="60"/>
    </row>
    <row r="108" spans="1:14" s="1" customFormat="1" ht="14.25" customHeight="1">
      <c r="A108" s="3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60"/>
    </row>
    <row r="109" spans="1:14" s="1" customFormat="1" ht="14.25" customHeight="1">
      <c r="A109" s="3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60"/>
    </row>
    <row r="110" spans="1:14" s="1" customFormat="1" ht="24" customHeight="1">
      <c r="A110" s="4" t="s">
        <v>49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61"/>
    </row>
    <row r="111" spans="1:14" s="1" customFormat="1" ht="14.25">
      <c r="A111" s="3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60"/>
    </row>
    <row r="112" spans="1:14" s="1" customFormat="1" ht="14.25">
      <c r="A112" s="3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60"/>
    </row>
    <row r="113" spans="1:14" s="1" customFormat="1" ht="14.25" customHeight="1">
      <c r="A113" s="3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60"/>
    </row>
    <row r="114" spans="1:14" s="1" customFormat="1" ht="14.25" customHeight="1">
      <c r="A114" s="3"/>
      <c r="B114" s="22" t="s">
        <v>2</v>
      </c>
      <c r="C114" s="22" t="s">
        <v>13</v>
      </c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60"/>
    </row>
    <row r="115" spans="1:14" s="1" customFormat="1" ht="14.25" customHeight="1">
      <c r="A115" s="3"/>
      <c r="B115" s="22" t="s">
        <v>24</v>
      </c>
      <c r="C115" s="22" t="s">
        <v>24</v>
      </c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60"/>
    </row>
    <row r="116" spans="1:14" s="1" customFormat="1" ht="14.25" customHeight="1">
      <c r="A116" s="3"/>
      <c r="B116" s="18" t="s">
        <v>2</v>
      </c>
      <c r="C116" s="18" t="s">
        <v>2</v>
      </c>
      <c r="D116" s="22" t="s">
        <v>2</v>
      </c>
      <c r="E116" s="18"/>
      <c r="F116" s="18"/>
      <c r="G116" s="18"/>
      <c r="H116" s="22" t="s">
        <v>13</v>
      </c>
      <c r="I116" s="22"/>
      <c r="J116" s="18"/>
      <c r="K116" s="22" t="s">
        <v>13</v>
      </c>
      <c r="L116" s="18"/>
      <c r="M116" s="18"/>
      <c r="N116" s="60"/>
    </row>
    <row r="117" spans="1:14" s="1" customFormat="1" ht="14.25" customHeight="1">
      <c r="A117" s="3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60"/>
    </row>
    <row r="118" spans="1:14" s="1" customFormat="1" ht="14.25" customHeight="1">
      <c r="A118" s="3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60"/>
    </row>
    <row r="119" spans="1:14" s="1" customFormat="1" ht="14.25" customHeight="1">
      <c r="A119" s="5"/>
      <c r="B119" s="23"/>
      <c r="C119" s="23"/>
      <c r="D119" s="32"/>
      <c r="E119" s="41"/>
      <c r="F119" s="41"/>
      <c r="G119" s="41"/>
      <c r="H119" s="41"/>
      <c r="I119" s="41"/>
      <c r="J119" s="41"/>
      <c r="K119" s="41"/>
      <c r="L119" s="41"/>
      <c r="M119" s="41"/>
      <c r="N119" s="62"/>
    </row>
    <row r="120" spans="1:14" s="1" customFormat="1" ht="24.95" customHeight="1">
      <c r="A120" s="3"/>
      <c r="B120" s="18"/>
      <c r="C120" s="18"/>
      <c r="D120" s="18"/>
      <c r="E120" s="18"/>
      <c r="F120" s="18"/>
      <c r="G120" s="18"/>
      <c r="H120" s="18"/>
      <c r="I120" s="18"/>
      <c r="J120" s="56" t="s">
        <v>10</v>
      </c>
      <c r="K120" s="56"/>
      <c r="L120" s="56"/>
      <c r="M120" s="56"/>
      <c r="N120" s="60"/>
    </row>
    <row r="121" spans="1:14" s="1" customFormat="1" ht="24.95" customHeight="1">
      <c r="A121" s="3"/>
      <c r="B121" s="18"/>
      <c r="C121" s="18"/>
      <c r="D121" s="18"/>
      <c r="E121" s="18"/>
      <c r="F121" s="18"/>
      <c r="G121" s="18"/>
      <c r="H121" s="18"/>
      <c r="I121" s="18"/>
      <c r="J121" s="56" t="s">
        <v>21</v>
      </c>
      <c r="K121" s="56"/>
      <c r="L121" s="56"/>
      <c r="M121" s="56"/>
      <c r="N121" s="60"/>
    </row>
    <row r="122" spans="1:14" s="1" customFormat="1" ht="14.25" customHeight="1">
      <c r="A122" s="6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63"/>
    </row>
    <row r="123" spans="1:14" ht="15" customHeight="1">
      <c r="A123" s="2" t="str">
        <f>A91</f>
        <v>令　和　５　年　度</v>
      </c>
      <c r="B123" s="7"/>
      <c r="C123" s="7"/>
      <c r="D123" s="25"/>
      <c r="E123" s="33" t="str">
        <f>E91</f>
        <v>業　務　番　号　　　　建 築 第 ７号</v>
      </c>
      <c r="F123" s="42"/>
      <c r="G123" s="42"/>
      <c r="H123" s="42"/>
      <c r="I123" s="49"/>
      <c r="J123" s="7" t="s">
        <v>19</v>
      </c>
      <c r="K123" s="57"/>
      <c r="L123" s="57"/>
      <c r="M123" s="57"/>
      <c r="N123" s="59"/>
    </row>
    <row r="124" spans="1:14" ht="14.25" customHeight="1">
      <c r="A124" s="3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60"/>
    </row>
    <row r="125" spans="1:14" ht="14.25" customHeight="1">
      <c r="A125" s="3"/>
      <c r="B125" s="9"/>
      <c r="C125" s="8"/>
      <c r="D125" s="8"/>
      <c r="E125" s="8"/>
      <c r="F125" s="8"/>
      <c r="G125" s="8"/>
      <c r="H125" s="8"/>
      <c r="I125" s="8"/>
      <c r="J125" s="8"/>
      <c r="K125" s="9"/>
      <c r="L125" s="8"/>
      <c r="M125" s="8"/>
      <c r="N125" s="60"/>
    </row>
    <row r="126" spans="1:14" ht="14.25" customHeight="1">
      <c r="A126" s="3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60"/>
    </row>
    <row r="127" spans="1:14" ht="14.25" customHeight="1">
      <c r="A127" s="3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60"/>
    </row>
    <row r="128" spans="1:14" ht="14.25" customHeight="1">
      <c r="A128" s="3"/>
      <c r="B128" s="8"/>
      <c r="C128" s="8"/>
      <c r="D128" s="8"/>
      <c r="E128" s="34"/>
      <c r="F128" s="43"/>
      <c r="G128" s="43"/>
      <c r="H128" s="43"/>
      <c r="I128" s="8"/>
      <c r="J128" s="52"/>
      <c r="K128" s="53"/>
      <c r="L128" s="58"/>
      <c r="M128" s="8"/>
      <c r="N128" s="60"/>
    </row>
    <row r="129" spans="1:14" ht="14.25" customHeight="1">
      <c r="A129" s="3"/>
      <c r="B129" s="8"/>
      <c r="C129" s="8"/>
      <c r="D129" s="8"/>
      <c r="E129" s="11"/>
      <c r="F129" s="43"/>
      <c r="G129" s="43"/>
      <c r="H129" s="43"/>
      <c r="I129" s="8"/>
      <c r="J129" s="53"/>
      <c r="K129" s="53"/>
      <c r="L129" s="58"/>
      <c r="M129" s="8"/>
      <c r="N129" s="60"/>
    </row>
    <row r="130" spans="1:14" ht="14.25" customHeight="1">
      <c r="A130" s="3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60"/>
    </row>
    <row r="131" spans="1:14" ht="14.25" customHeight="1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60"/>
    </row>
    <row r="132" spans="1:14" ht="14.25" customHeight="1">
      <c r="A132" s="3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60"/>
    </row>
    <row r="133" spans="1:14" ht="14.25" customHeight="1">
      <c r="A133" s="3"/>
      <c r="B133" s="10"/>
      <c r="C133" s="8"/>
      <c r="D133" s="26"/>
      <c r="E133" s="35"/>
      <c r="F133" s="8"/>
      <c r="G133" s="8"/>
      <c r="H133" s="8"/>
      <c r="I133" s="8"/>
      <c r="J133" s="8"/>
      <c r="K133" s="8"/>
      <c r="L133" s="8"/>
      <c r="M133" s="8"/>
      <c r="N133" s="60"/>
    </row>
    <row r="134" spans="1:14" ht="18.75" customHeight="1">
      <c r="A134" s="3"/>
      <c r="B134" s="8"/>
      <c r="C134" s="24" t="str">
        <f>C72</f>
        <v>業 務 名</v>
      </c>
      <c r="D134" s="27"/>
      <c r="E134" s="38" t="str">
        <f>E102</f>
        <v>幾 島 町 集 会 所 外 ア ス ベ ス ト 事 前 調 査 業 務</v>
      </c>
      <c r="F134" s="45"/>
      <c r="G134" s="45"/>
      <c r="H134" s="45"/>
      <c r="I134" s="45"/>
      <c r="J134" s="45"/>
      <c r="K134" s="45"/>
      <c r="L134" s="45"/>
      <c r="M134" s="8"/>
      <c r="N134" s="60"/>
    </row>
    <row r="135" spans="1:14" ht="14.25" customHeight="1">
      <c r="A135" s="3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60"/>
    </row>
    <row r="136" spans="1:14" ht="14.25" customHeight="1">
      <c r="A136" s="3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60"/>
    </row>
    <row r="137" spans="1:14" ht="14.25" customHeight="1">
      <c r="A137" s="3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60"/>
    </row>
    <row r="138" spans="1:14" ht="14.25" customHeight="1">
      <c r="A138" s="3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60"/>
    </row>
    <row r="139" spans="1:14" ht="14.25" customHeight="1">
      <c r="A139" s="3"/>
      <c r="B139" s="10"/>
      <c r="C139" s="8"/>
      <c r="D139" s="26"/>
      <c r="E139" s="35"/>
      <c r="F139" s="8"/>
      <c r="G139" s="8"/>
      <c r="H139" s="8"/>
      <c r="I139" s="8"/>
      <c r="J139" s="8"/>
      <c r="K139" s="8"/>
      <c r="L139" s="8"/>
      <c r="M139" s="8"/>
      <c r="N139" s="60"/>
    </row>
    <row r="140" spans="1:14" ht="14.25" customHeight="1">
      <c r="A140" s="3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60"/>
    </row>
    <row r="141" spans="1:14" ht="14.25" customHeight="1">
      <c r="A141" s="3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60"/>
    </row>
    <row r="142" spans="1:14" ht="24" customHeight="1">
      <c r="A142" s="4" t="s">
        <v>55</v>
      </c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61"/>
    </row>
    <row r="143" spans="1:14" ht="14.25" customHeight="1">
      <c r="A143" s="3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60"/>
    </row>
    <row r="144" spans="1:14" ht="14.25" customHeight="1">
      <c r="A144" s="3"/>
      <c r="B144" s="12" t="s">
        <v>2</v>
      </c>
      <c r="C144" s="12" t="s">
        <v>13</v>
      </c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60"/>
    </row>
    <row r="145" spans="1:14" ht="14.25" customHeight="1">
      <c r="A145" s="3"/>
      <c r="B145" s="12" t="s">
        <v>24</v>
      </c>
      <c r="C145" s="12" t="s">
        <v>24</v>
      </c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60"/>
    </row>
    <row r="146" spans="1:14" ht="14.25" customHeight="1">
      <c r="A146" s="3"/>
      <c r="B146" s="8" t="s">
        <v>2</v>
      </c>
      <c r="C146" s="8" t="s">
        <v>2</v>
      </c>
      <c r="D146" s="12" t="s">
        <v>2</v>
      </c>
      <c r="E146" s="8"/>
      <c r="F146" s="8"/>
      <c r="G146" s="8"/>
      <c r="H146" s="12" t="s">
        <v>13</v>
      </c>
      <c r="I146" s="12"/>
      <c r="J146" s="8"/>
      <c r="K146" s="12" t="s">
        <v>13</v>
      </c>
      <c r="L146" s="8"/>
      <c r="M146" s="8"/>
      <c r="N146" s="60"/>
    </row>
    <row r="147" spans="1:14" ht="14.25" customHeight="1">
      <c r="A147" s="3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60"/>
    </row>
    <row r="148" spans="1:14" ht="14.25" customHeight="1">
      <c r="A148" s="3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60"/>
    </row>
    <row r="149" spans="1:14" ht="14.25" customHeight="1">
      <c r="A149" s="5"/>
      <c r="B149" s="15" t="s">
        <v>16</v>
      </c>
      <c r="C149" s="15" t="s">
        <v>23</v>
      </c>
      <c r="D149" s="28"/>
      <c r="E149" s="37"/>
      <c r="F149" s="37"/>
      <c r="G149" s="37"/>
      <c r="H149" s="37"/>
      <c r="I149" s="37"/>
      <c r="J149" s="37"/>
      <c r="K149" s="37"/>
      <c r="L149" s="37"/>
      <c r="M149" s="37"/>
      <c r="N149" s="62"/>
    </row>
    <row r="150" spans="1:14" ht="24.95" customHeight="1">
      <c r="A150" s="3"/>
      <c r="B150" s="16"/>
      <c r="C150" s="16"/>
      <c r="D150" s="8"/>
      <c r="E150" s="8"/>
      <c r="F150" s="8"/>
      <c r="G150" s="8"/>
      <c r="H150" s="8"/>
      <c r="I150" s="8"/>
      <c r="J150" s="54" t="s">
        <v>10</v>
      </c>
      <c r="K150" s="54"/>
      <c r="L150" s="54"/>
      <c r="M150" s="54"/>
      <c r="N150" s="60"/>
    </row>
    <row r="151" spans="1:14" ht="24.95" customHeight="1">
      <c r="A151" s="3"/>
      <c r="B151" s="17"/>
      <c r="C151" s="17"/>
      <c r="D151" s="8"/>
      <c r="E151" s="8"/>
      <c r="F151" s="8"/>
      <c r="G151" s="8"/>
      <c r="H151" s="8"/>
      <c r="I151" s="8"/>
      <c r="J151" s="54" t="s">
        <v>21</v>
      </c>
      <c r="K151" s="54"/>
      <c r="L151" s="54"/>
      <c r="M151" s="54"/>
      <c r="N151" s="60"/>
    </row>
    <row r="152" spans="1:14" ht="14.25" customHeight="1">
      <c r="A152" s="6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63"/>
    </row>
    <row r="153" spans="1:14" s="1" customFormat="1" ht="19.5" customHeight="1">
      <c r="A153" s="2" t="s">
        <v>31</v>
      </c>
      <c r="B153" s="7"/>
      <c r="C153" s="7"/>
      <c r="D153" s="25"/>
      <c r="E153" s="33" t="s">
        <v>39</v>
      </c>
      <c r="F153" s="42"/>
      <c r="G153" s="42"/>
      <c r="H153" s="42"/>
      <c r="I153" s="49"/>
      <c r="J153" s="7" t="str">
        <f>J123</f>
        <v>調整　　令和６年１月</v>
      </c>
      <c r="K153" s="57"/>
      <c r="L153" s="57"/>
      <c r="M153" s="57"/>
      <c r="N153" s="59"/>
    </row>
    <row r="154" spans="1:14" s="1" customFormat="1" ht="14.25" customHeight="1">
      <c r="A154" s="3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60"/>
    </row>
    <row r="155" spans="1:14" s="1" customFormat="1" ht="14.25" customHeight="1">
      <c r="A155" s="3"/>
      <c r="B155" s="19"/>
      <c r="C155" s="18"/>
      <c r="D155" s="18"/>
      <c r="E155" s="18"/>
      <c r="F155" s="18"/>
      <c r="G155" s="18"/>
      <c r="H155" s="18"/>
      <c r="I155" s="18"/>
      <c r="J155" s="18"/>
      <c r="K155" s="19"/>
      <c r="L155" s="18"/>
      <c r="M155" s="18"/>
      <c r="N155" s="60"/>
    </row>
    <row r="156" spans="1:14" s="1" customFormat="1" ht="14.25" customHeight="1">
      <c r="A156" s="3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60"/>
    </row>
    <row r="157" spans="1:14" s="1" customFormat="1" ht="14.25" customHeight="1">
      <c r="A157" s="3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60"/>
    </row>
    <row r="158" spans="1:14" s="1" customFormat="1" ht="14.25" customHeight="1">
      <c r="A158" s="3"/>
      <c r="B158" s="18"/>
      <c r="C158" s="18"/>
      <c r="D158" s="18"/>
      <c r="E158" s="39"/>
      <c r="F158" s="43"/>
      <c r="G158" s="43"/>
      <c r="H158" s="43"/>
      <c r="I158" s="18"/>
      <c r="J158" s="55"/>
      <c r="K158" s="53"/>
      <c r="L158" s="58"/>
      <c r="M158" s="18"/>
      <c r="N158" s="60"/>
    </row>
    <row r="159" spans="1:14" s="1" customFormat="1" ht="14.25" customHeight="1">
      <c r="A159" s="3"/>
      <c r="B159" s="18"/>
      <c r="C159" s="18"/>
      <c r="D159" s="18"/>
      <c r="E159" s="11"/>
      <c r="F159" s="43"/>
      <c r="G159" s="43"/>
      <c r="H159" s="43"/>
      <c r="I159" s="18"/>
      <c r="J159" s="53"/>
      <c r="K159" s="53"/>
      <c r="L159" s="58"/>
      <c r="M159" s="18"/>
      <c r="N159" s="60"/>
    </row>
    <row r="160" spans="1:14" s="1" customFormat="1" ht="14.25" customHeight="1">
      <c r="A160" s="3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60"/>
    </row>
    <row r="161" spans="1:14" s="1" customFormat="1" ht="14.25" customHeight="1">
      <c r="A161" s="3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60"/>
    </row>
    <row r="162" spans="1:14" s="1" customFormat="1" ht="14.25" customHeight="1">
      <c r="A162" s="3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60"/>
    </row>
    <row r="163" spans="1:14" s="1" customFormat="1" ht="14.25" customHeight="1">
      <c r="A163" s="3"/>
      <c r="B163" s="20"/>
      <c r="C163" s="18"/>
      <c r="D163" s="29"/>
      <c r="E163" s="35"/>
      <c r="F163" s="18"/>
      <c r="G163" s="18"/>
      <c r="H163" s="18"/>
      <c r="I163" s="18"/>
      <c r="J163" s="18"/>
      <c r="K163" s="18"/>
      <c r="L163" s="18"/>
      <c r="M163" s="18"/>
      <c r="N163" s="60"/>
    </row>
    <row r="164" spans="1:14" s="1" customFormat="1" ht="18.75" customHeight="1">
      <c r="A164" s="3"/>
      <c r="B164" s="18"/>
      <c r="C164" s="24" t="str">
        <f>C134</f>
        <v>業 務 名</v>
      </c>
      <c r="D164" s="27"/>
      <c r="E164" s="38" t="str">
        <f>E102</f>
        <v>幾 島 町 集 会 所 外 ア ス ベ ス ト 事 前 調 査 業 務</v>
      </c>
      <c r="F164" s="45"/>
      <c r="G164" s="45"/>
      <c r="H164" s="45"/>
      <c r="I164" s="45"/>
      <c r="J164" s="45"/>
      <c r="K164" s="45"/>
      <c r="L164" s="45"/>
      <c r="M164" s="18"/>
      <c r="N164" s="60"/>
    </row>
    <row r="165" spans="1:14" s="1" customFormat="1" ht="14.25" customHeight="1">
      <c r="A165" s="3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60"/>
    </row>
    <row r="166" spans="1:14" s="1" customFormat="1" ht="14.25" customHeight="1">
      <c r="A166" s="3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60"/>
    </row>
    <row r="167" spans="1:14" s="1" customFormat="1" ht="14.25" customHeight="1">
      <c r="A167" s="3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60"/>
    </row>
    <row r="168" spans="1:14" s="1" customFormat="1" ht="14.25" customHeight="1">
      <c r="A168" s="3"/>
      <c r="B168" s="21" t="s">
        <v>0</v>
      </c>
      <c r="C168" s="21"/>
      <c r="D168" s="30"/>
      <c r="E168" s="40">
        <f>幾島町設計書!G88</f>
        <v>0</v>
      </c>
      <c r="F168" s="40"/>
      <c r="G168" s="46" t="s">
        <v>51</v>
      </c>
      <c r="H168" s="47">
        <v>1821600</v>
      </c>
      <c r="I168" s="50" t="s">
        <v>38</v>
      </c>
      <c r="J168" s="46" t="s">
        <v>34</v>
      </c>
      <c r="K168" s="48" t="e">
        <f>INT(E168*H168/H169)</f>
        <v>#DIV/0!</v>
      </c>
      <c r="L168" s="46" t="s">
        <v>52</v>
      </c>
      <c r="M168" s="48" t="e">
        <f>ROUNDDOWN(K168,-3)</f>
        <v>#DIV/0!</v>
      </c>
      <c r="N168" s="60"/>
    </row>
    <row r="169" spans="1:14" s="1" customFormat="1" ht="14.25" customHeight="1">
      <c r="A169" s="3"/>
      <c r="B169" s="21"/>
      <c r="C169" s="21"/>
      <c r="D169" s="31"/>
      <c r="E169" s="40"/>
      <c r="F169" s="40"/>
      <c r="G169" s="46"/>
      <c r="H169" s="48">
        <f>E168</f>
        <v>0</v>
      </c>
      <c r="I169" s="51" t="s">
        <v>38</v>
      </c>
      <c r="J169" s="46"/>
      <c r="K169" s="48"/>
      <c r="L169" s="46"/>
      <c r="M169" s="48"/>
      <c r="N169" s="60"/>
    </row>
    <row r="170" spans="1:14" s="1" customFormat="1" ht="14.25" customHeight="1">
      <c r="A170" s="3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60"/>
    </row>
    <row r="171" spans="1:14" s="1" customFormat="1" ht="14.25" customHeight="1">
      <c r="A171" s="3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60"/>
    </row>
    <row r="172" spans="1:14" s="1" customFormat="1" ht="24" customHeight="1">
      <c r="A172" s="4" t="s">
        <v>49</v>
      </c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61"/>
    </row>
    <row r="173" spans="1:14" s="1" customFormat="1" ht="14.25">
      <c r="A173" s="3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60"/>
    </row>
    <row r="174" spans="1:14" s="1" customFormat="1" ht="14.25">
      <c r="A174" s="3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60"/>
    </row>
    <row r="175" spans="1:14" s="1" customFormat="1" ht="14.25" customHeight="1">
      <c r="A175" s="3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60"/>
    </row>
    <row r="176" spans="1:14" s="1" customFormat="1" ht="14.25" customHeight="1">
      <c r="A176" s="3"/>
      <c r="B176" s="22" t="s">
        <v>2</v>
      </c>
      <c r="C176" s="22" t="s">
        <v>13</v>
      </c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60"/>
    </row>
    <row r="177" spans="1:14" s="1" customFormat="1" ht="14.25" customHeight="1">
      <c r="A177" s="3"/>
      <c r="B177" s="22" t="s">
        <v>24</v>
      </c>
      <c r="C177" s="22" t="s">
        <v>24</v>
      </c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60"/>
    </row>
    <row r="178" spans="1:14" s="1" customFormat="1" ht="14.25" customHeight="1">
      <c r="A178" s="3"/>
      <c r="B178" s="18" t="s">
        <v>2</v>
      </c>
      <c r="C178" s="18" t="s">
        <v>2</v>
      </c>
      <c r="D178" s="22" t="s">
        <v>2</v>
      </c>
      <c r="E178" s="18"/>
      <c r="F178" s="18"/>
      <c r="G178" s="18"/>
      <c r="H178" s="22" t="s">
        <v>13</v>
      </c>
      <c r="I178" s="22"/>
      <c r="J178" s="18"/>
      <c r="K178" s="22" t="s">
        <v>13</v>
      </c>
      <c r="L178" s="18"/>
      <c r="M178" s="18"/>
      <c r="N178" s="60"/>
    </row>
    <row r="179" spans="1:14" s="1" customFormat="1" ht="14.25" customHeight="1">
      <c r="A179" s="3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60"/>
    </row>
    <row r="180" spans="1:14" s="1" customFormat="1" ht="14.25" customHeight="1">
      <c r="A180" s="3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60"/>
    </row>
    <row r="181" spans="1:14" s="1" customFormat="1" ht="14.25" customHeight="1">
      <c r="A181" s="5"/>
      <c r="B181" s="23"/>
      <c r="C181" s="23"/>
      <c r="D181" s="32"/>
      <c r="E181" s="41"/>
      <c r="F181" s="41"/>
      <c r="G181" s="41"/>
      <c r="H181" s="41"/>
      <c r="I181" s="41"/>
      <c r="J181" s="41"/>
      <c r="K181" s="41"/>
      <c r="L181" s="41"/>
      <c r="M181" s="41"/>
      <c r="N181" s="62"/>
    </row>
    <row r="182" spans="1:14" s="1" customFormat="1" ht="24.95" customHeight="1">
      <c r="A182" s="3"/>
      <c r="B182" s="18"/>
      <c r="C182" s="18"/>
      <c r="D182" s="18"/>
      <c r="E182" s="18"/>
      <c r="F182" s="18"/>
      <c r="G182" s="18"/>
      <c r="H182" s="18"/>
      <c r="I182" s="18"/>
      <c r="J182" s="56" t="s">
        <v>10</v>
      </c>
      <c r="K182" s="56"/>
      <c r="L182" s="56"/>
      <c r="M182" s="56"/>
      <c r="N182" s="60"/>
    </row>
    <row r="183" spans="1:14" s="1" customFormat="1" ht="24.95" customHeight="1">
      <c r="A183" s="3"/>
      <c r="B183" s="18"/>
      <c r="C183" s="18"/>
      <c r="D183" s="18"/>
      <c r="E183" s="18"/>
      <c r="F183" s="18"/>
      <c r="G183" s="18"/>
      <c r="H183" s="18"/>
      <c r="I183" s="18"/>
      <c r="J183" s="56" t="s">
        <v>21</v>
      </c>
      <c r="K183" s="56"/>
      <c r="L183" s="56"/>
      <c r="M183" s="56"/>
      <c r="N183" s="60"/>
    </row>
    <row r="184" spans="1:14" s="1" customFormat="1" ht="14.25" customHeight="1">
      <c r="A184" s="6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63"/>
    </row>
    <row r="185" spans="1:14" ht="14.25"/>
  </sheetData>
  <mergeCells count="68">
    <mergeCell ref="A1:D1"/>
    <mergeCell ref="E1:I1"/>
    <mergeCell ref="J1:M1"/>
    <mergeCell ref="C12:D12"/>
    <mergeCell ref="E12:L12"/>
    <mergeCell ref="A20:N20"/>
    <mergeCell ref="A31:D31"/>
    <mergeCell ref="E31:I31"/>
    <mergeCell ref="J31:M31"/>
    <mergeCell ref="C42:D42"/>
    <mergeCell ref="E42:L42"/>
    <mergeCell ref="A50:N50"/>
    <mergeCell ref="A61:D61"/>
    <mergeCell ref="E61:I61"/>
    <mergeCell ref="J61:M61"/>
    <mergeCell ref="C72:D72"/>
    <mergeCell ref="E72:L72"/>
    <mergeCell ref="A80:N80"/>
    <mergeCell ref="A91:D91"/>
    <mergeCell ref="E91:I91"/>
    <mergeCell ref="J91:M91"/>
    <mergeCell ref="C102:D102"/>
    <mergeCell ref="E102:L102"/>
    <mergeCell ref="A110:N110"/>
    <mergeCell ref="A123:D123"/>
    <mergeCell ref="E123:I123"/>
    <mergeCell ref="J123:M123"/>
    <mergeCell ref="C134:D134"/>
    <mergeCell ref="E134:L134"/>
    <mergeCell ref="A142:N142"/>
    <mergeCell ref="A153:D153"/>
    <mergeCell ref="E153:I153"/>
    <mergeCell ref="J153:M153"/>
    <mergeCell ref="C164:D164"/>
    <mergeCell ref="E164:L164"/>
    <mergeCell ref="A172:N172"/>
    <mergeCell ref="E6:H7"/>
    <mergeCell ref="J6:K7"/>
    <mergeCell ref="L6:L7"/>
    <mergeCell ref="E36:H37"/>
    <mergeCell ref="J36:K37"/>
    <mergeCell ref="L36:L37"/>
    <mergeCell ref="E66:H67"/>
    <mergeCell ref="J66:K67"/>
    <mergeCell ref="L66:L67"/>
    <mergeCell ref="E96:H97"/>
    <mergeCell ref="J96:K97"/>
    <mergeCell ref="L96:L97"/>
    <mergeCell ref="B106:C107"/>
    <mergeCell ref="E106:F107"/>
    <mergeCell ref="G106:G107"/>
    <mergeCell ref="J106:J107"/>
    <mergeCell ref="K106:K107"/>
    <mergeCell ref="L106:L107"/>
    <mergeCell ref="M106:M107"/>
    <mergeCell ref="E128:H129"/>
    <mergeCell ref="J128:K129"/>
    <mergeCell ref="L128:L129"/>
    <mergeCell ref="E158:H159"/>
    <mergeCell ref="J158:K159"/>
    <mergeCell ref="L158:L159"/>
    <mergeCell ref="B168:C169"/>
    <mergeCell ref="E168:F169"/>
    <mergeCell ref="G168:G169"/>
    <mergeCell ref="J168:J169"/>
    <mergeCell ref="K168:K169"/>
    <mergeCell ref="L168:L169"/>
    <mergeCell ref="M168:M169"/>
  </mergeCells>
  <phoneticPr fontId="8"/>
  <pageMargins left="0.39370078740157477" right="0.31496062992125984" top="0.78740157480314954" bottom="0.55118110236220463" header="0.31496062992125984" footer="0.31496062992125984"/>
  <pageSetup paperSize="9" scale="94" fitToWidth="1" fitToHeight="1" orientation="landscape" usePrinterDefaults="1" r:id="rId1"/>
  <rowBreaks count="5" manualBreakCount="5">
    <brk id="30" max="16383" man="1"/>
    <brk id="60" max="13" man="1"/>
    <brk id="90" max="13" man="1"/>
    <brk id="122" max="13" man="1"/>
    <brk id="152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A1:Q27"/>
  <sheetViews>
    <sheetView showZeros="0" view="pageBreakPreview" topLeftCell="A16" zoomScaleNormal="85" zoomScaleSheetLayoutView="100" workbookViewId="0">
      <selection activeCell="G8" sqref="G8:G12"/>
    </sheetView>
  </sheetViews>
  <sheetFormatPr defaultColWidth="5.625" defaultRowHeight="20.100000000000001" customHeight="1"/>
  <cols>
    <col min="1" max="1" width="3.625" style="64" customWidth="1"/>
    <col min="2" max="2" width="20.625" style="65" customWidth="1"/>
    <col min="3" max="3" width="25.625" style="65" customWidth="1"/>
    <col min="4" max="4" width="4.125" style="66" customWidth="1"/>
    <col min="5" max="5" width="8.625" style="67" customWidth="1"/>
    <col min="6" max="6" width="6.125" style="68" bestFit="1" customWidth="1"/>
    <col min="7" max="7" width="12.625" style="68" customWidth="1"/>
    <col min="8" max="8" width="6.125" style="68" bestFit="1" customWidth="1"/>
    <col min="9" max="9" width="12.625" style="67" customWidth="1"/>
    <col min="10" max="10" width="6.125" style="68" bestFit="1" customWidth="1"/>
    <col min="11" max="11" width="12.625" style="67" customWidth="1"/>
    <col min="12" max="12" width="6.125" style="68" bestFit="1" customWidth="1"/>
    <col min="13" max="13" width="12.625" style="67" customWidth="1"/>
    <col min="14" max="14" width="6.125" style="68" bestFit="1" customWidth="1"/>
    <col min="15" max="15" width="12.625" style="67" customWidth="1"/>
    <col min="16" max="16" width="9.875" style="67" customWidth="1"/>
    <col min="17" max="17" width="12.875" style="67" customWidth="1"/>
    <col min="18" max="18" width="6.375" style="67" customWidth="1"/>
    <col min="19" max="19" width="9.125" style="67" customWidth="1"/>
    <col min="20" max="16384" width="5.625" style="67"/>
  </cols>
  <sheetData>
    <row r="1" spans="1:15" ht="20.100000000000001" customHeight="1">
      <c r="A1" s="64"/>
      <c r="B1" s="66" t="s">
        <v>7</v>
      </c>
      <c r="C1" s="66" t="s">
        <v>20</v>
      </c>
      <c r="D1" s="66" t="s">
        <v>28</v>
      </c>
      <c r="F1" s="84"/>
      <c r="G1" s="86"/>
      <c r="H1" s="64"/>
      <c r="I1" s="64"/>
      <c r="J1" s="84"/>
      <c r="K1" s="86"/>
      <c r="L1" s="84"/>
      <c r="M1" s="86"/>
      <c r="N1" s="64"/>
      <c r="O1" s="64"/>
    </row>
    <row r="2" spans="1:15" ht="20.100000000000001" customHeight="1">
      <c r="A2" s="64"/>
      <c r="B2" s="66"/>
      <c r="C2" s="66"/>
      <c r="D2" s="66"/>
      <c r="E2" s="64" t="s">
        <v>29</v>
      </c>
      <c r="F2" s="84" t="s">
        <v>30</v>
      </c>
      <c r="G2" s="86" t="s">
        <v>17</v>
      </c>
      <c r="H2" s="64" t="s">
        <v>30</v>
      </c>
      <c r="I2" s="64" t="s">
        <v>17</v>
      </c>
      <c r="J2" s="84" t="s">
        <v>30</v>
      </c>
      <c r="K2" s="86" t="s">
        <v>17</v>
      </c>
      <c r="L2" s="84" t="s">
        <v>30</v>
      </c>
      <c r="M2" s="86" t="s">
        <v>17</v>
      </c>
      <c r="N2" s="64" t="s">
        <v>30</v>
      </c>
      <c r="O2" s="64" t="s">
        <v>17</v>
      </c>
    </row>
    <row r="3" spans="1:15" ht="20.100000000000001" customHeight="1">
      <c r="F3" s="85"/>
      <c r="G3" s="87"/>
      <c r="I3" s="68"/>
      <c r="J3" s="85"/>
      <c r="K3" s="87"/>
      <c r="L3" s="85"/>
      <c r="M3" s="87"/>
      <c r="O3" s="68"/>
    </row>
    <row r="4" spans="1:15" ht="20.100000000000001" customHeight="1">
      <c r="B4" s="69"/>
      <c r="C4" s="74"/>
      <c r="D4" s="77"/>
      <c r="E4" s="79"/>
      <c r="F4" s="85"/>
      <c r="G4" s="87"/>
      <c r="I4" s="68"/>
      <c r="J4" s="85"/>
      <c r="K4" s="87"/>
      <c r="L4" s="85"/>
      <c r="M4" s="87"/>
      <c r="O4" s="68"/>
    </row>
    <row r="5" spans="1:15" ht="20.100000000000001" customHeight="1">
      <c r="B5" s="70"/>
      <c r="C5" s="70"/>
      <c r="D5" s="70"/>
      <c r="E5" s="70"/>
      <c r="F5" s="85"/>
      <c r="G5" s="87"/>
      <c r="I5" s="68"/>
      <c r="J5" s="85"/>
      <c r="K5" s="87"/>
      <c r="L5" s="85"/>
      <c r="M5" s="87"/>
      <c r="O5" s="68"/>
    </row>
    <row r="6" spans="1:15" ht="20.100000000000001" customHeight="1">
      <c r="B6" s="70"/>
      <c r="C6" s="70"/>
      <c r="D6" s="70"/>
      <c r="E6" s="70"/>
      <c r="F6" s="85"/>
      <c r="G6" s="87"/>
      <c r="I6" s="68"/>
      <c r="J6" s="85"/>
      <c r="K6" s="87"/>
      <c r="L6" s="85"/>
      <c r="M6" s="87"/>
      <c r="O6" s="68"/>
    </row>
    <row r="7" spans="1:15" ht="20.100000000000001" customHeight="1">
      <c r="E7" s="80"/>
      <c r="F7" s="85"/>
      <c r="G7" s="87"/>
      <c r="I7" s="68"/>
      <c r="J7" s="85"/>
      <c r="K7" s="87"/>
      <c r="L7" s="85"/>
      <c r="M7" s="87"/>
      <c r="O7" s="68"/>
    </row>
    <row r="8" spans="1:15" ht="20.100000000000001" customHeight="1">
      <c r="A8" s="64" t="s">
        <v>11</v>
      </c>
      <c r="B8" s="71" t="s">
        <v>53</v>
      </c>
      <c r="C8" s="71"/>
      <c r="E8" s="81"/>
      <c r="F8" s="85"/>
      <c r="G8" s="87"/>
      <c r="I8" s="87"/>
      <c r="J8" s="85"/>
      <c r="K8" s="87"/>
      <c r="L8" s="85"/>
      <c r="M8" s="87"/>
      <c r="O8" s="87"/>
    </row>
    <row r="9" spans="1:15" ht="20.100000000000001" customHeight="1">
      <c r="E9" s="81"/>
      <c r="F9" s="85"/>
      <c r="G9" s="87"/>
      <c r="I9" s="87"/>
      <c r="J9" s="85"/>
      <c r="K9" s="87"/>
      <c r="L9" s="85"/>
      <c r="M9" s="87"/>
      <c r="O9" s="87"/>
    </row>
    <row r="10" spans="1:15" ht="20.100000000000001" customHeight="1">
      <c r="B10" s="72"/>
      <c r="C10" s="72"/>
      <c r="E10" s="81"/>
      <c r="F10" s="85"/>
      <c r="G10" s="87"/>
      <c r="I10" s="87"/>
      <c r="J10" s="85"/>
      <c r="K10" s="87"/>
      <c r="L10" s="85"/>
      <c r="M10" s="87"/>
      <c r="O10" s="87"/>
    </row>
    <row r="11" spans="1:15" ht="20.100000000000001" customHeight="1">
      <c r="A11" s="64" t="s">
        <v>40</v>
      </c>
      <c r="B11" s="71" t="s">
        <v>61</v>
      </c>
      <c r="C11" s="71"/>
      <c r="E11" s="81"/>
      <c r="F11" s="85"/>
      <c r="G11" s="87"/>
      <c r="I11" s="87"/>
      <c r="J11" s="85"/>
      <c r="K11" s="87"/>
      <c r="L11" s="85"/>
      <c r="M11" s="87"/>
      <c r="O11" s="87"/>
    </row>
    <row r="12" spans="1:15" ht="20.100000000000001" customHeight="1">
      <c r="E12" s="81"/>
      <c r="F12" s="85"/>
      <c r="G12" s="87"/>
      <c r="I12" s="87"/>
      <c r="J12" s="85"/>
      <c r="K12" s="87"/>
      <c r="L12" s="85"/>
      <c r="M12" s="87"/>
      <c r="O12" s="87"/>
    </row>
    <row r="13" spans="1:15" ht="20.100000000000001" customHeight="1">
      <c r="B13" s="72"/>
      <c r="E13" s="81"/>
      <c r="F13" s="85"/>
      <c r="G13" s="87"/>
      <c r="I13" s="87"/>
      <c r="J13" s="85"/>
      <c r="K13" s="87"/>
      <c r="L13" s="85"/>
      <c r="M13" s="87"/>
      <c r="O13" s="87"/>
    </row>
    <row r="14" spans="1:15" ht="20.100000000000001" customHeight="1">
      <c r="B14" s="71"/>
      <c r="C14" s="71"/>
      <c r="D14" s="78"/>
      <c r="E14" s="82"/>
      <c r="F14" s="85"/>
      <c r="G14" s="87"/>
      <c r="I14" s="87"/>
      <c r="J14" s="85"/>
      <c r="K14" s="87"/>
      <c r="L14" s="85"/>
      <c r="M14" s="87"/>
      <c r="O14" s="87"/>
    </row>
    <row r="15" spans="1:15" ht="20.100000000000001" customHeight="1">
      <c r="E15" s="80"/>
      <c r="F15" s="85"/>
      <c r="G15" s="87"/>
      <c r="I15" s="87"/>
      <c r="J15" s="85"/>
      <c r="K15" s="87"/>
      <c r="L15" s="85"/>
      <c r="M15" s="87"/>
      <c r="O15" s="87"/>
    </row>
    <row r="16" spans="1:15" ht="20.100000000000001" customHeight="1">
      <c r="B16" s="72"/>
      <c r="C16" s="66"/>
      <c r="E16" s="81"/>
      <c r="F16" s="85"/>
      <c r="G16" s="87"/>
      <c r="I16" s="87"/>
      <c r="J16" s="85"/>
      <c r="K16" s="87"/>
      <c r="L16" s="85"/>
      <c r="M16" s="87"/>
      <c r="O16" s="87"/>
    </row>
    <row r="17" spans="2:17" ht="20.100000000000001" customHeight="1">
      <c r="B17" s="71"/>
      <c r="C17" s="71"/>
      <c r="E17" s="81"/>
      <c r="F17" s="85"/>
      <c r="G17" s="87"/>
      <c r="I17" s="87"/>
      <c r="J17" s="85"/>
      <c r="K17" s="87"/>
      <c r="L17" s="85"/>
      <c r="M17" s="87"/>
      <c r="O17" s="87"/>
    </row>
    <row r="18" spans="2:17" ht="20.100000000000001" customHeight="1">
      <c r="B18" s="72"/>
      <c r="C18" s="66"/>
      <c r="E18" s="81"/>
      <c r="F18" s="85"/>
      <c r="G18" s="87"/>
      <c r="I18" s="68"/>
      <c r="J18" s="85"/>
      <c r="K18" s="87"/>
      <c r="L18" s="85"/>
      <c r="M18" s="87"/>
      <c r="O18" s="87"/>
    </row>
    <row r="19" spans="2:17" ht="20.100000000000001" customHeight="1">
      <c r="B19" s="72"/>
      <c r="C19" s="66"/>
      <c r="E19" s="81"/>
      <c r="F19" s="85"/>
      <c r="G19" s="87"/>
      <c r="I19" s="68"/>
      <c r="J19" s="85"/>
      <c r="K19" s="87"/>
      <c r="L19" s="85"/>
      <c r="M19" s="87"/>
      <c r="O19" s="87"/>
    </row>
    <row r="20" spans="2:17" ht="20.100000000000001" customHeight="1">
      <c r="B20" s="73"/>
      <c r="C20" s="73"/>
      <c r="D20" s="78"/>
      <c r="E20" s="82"/>
      <c r="F20" s="85"/>
      <c r="G20" s="87"/>
      <c r="I20" s="68"/>
      <c r="J20" s="85"/>
      <c r="K20" s="87"/>
      <c r="L20" s="85"/>
      <c r="M20" s="87"/>
      <c r="O20" s="87"/>
      <c r="Q20" s="88" t="e">
        <f>ROUND((371.23*(SUM(M9:M14))^-0.107),1)/100</f>
        <v>#DIV/0!</v>
      </c>
    </row>
    <row r="21" spans="2:17" ht="20.100000000000001" customHeight="1">
      <c r="B21" s="66" t="s">
        <v>3</v>
      </c>
      <c r="C21" s="75"/>
      <c r="E21" s="81"/>
      <c r="F21" s="85"/>
      <c r="G21" s="87">
        <f>SUM(G8:G20)</f>
        <v>0</v>
      </c>
      <c r="I21" s="87"/>
      <c r="J21" s="85"/>
      <c r="K21" s="87"/>
      <c r="L21" s="85"/>
      <c r="M21" s="87"/>
      <c r="O21" s="87"/>
      <c r="Q21" s="67" t="e">
        <f>SUM(M9:M11)*Q20</f>
        <v>#DIV/0!</v>
      </c>
    </row>
    <row r="22" spans="2:17" ht="20.100000000000001" customHeight="1">
      <c r="E22" s="80"/>
      <c r="F22" s="85"/>
      <c r="G22" s="87"/>
      <c r="I22" s="68"/>
      <c r="J22" s="85"/>
      <c r="K22" s="87"/>
      <c r="L22" s="85"/>
      <c r="M22" s="87"/>
      <c r="O22" s="68"/>
      <c r="Q22" s="67" t="e">
        <f>ROUNDDOWN((M9+M10+M11+M14+M17+Q21),-3)</f>
        <v>#DIV/0!</v>
      </c>
    </row>
    <row r="23" spans="2:17" ht="20.100000000000001" customHeight="1">
      <c r="B23" s="66"/>
      <c r="C23" s="66"/>
      <c r="E23" s="81"/>
      <c r="F23" s="85"/>
      <c r="G23" s="87"/>
      <c r="I23" s="68"/>
      <c r="J23" s="85"/>
      <c r="K23" s="87"/>
      <c r="L23" s="85"/>
      <c r="M23" s="87"/>
      <c r="O23" s="87"/>
      <c r="Q23" s="67" t="e">
        <f>Q22-M9-M10-M11-M14-M17</f>
        <v>#DIV/0!</v>
      </c>
    </row>
    <row r="24" spans="2:17" ht="20.100000000000001" customHeight="1">
      <c r="B24" s="66"/>
      <c r="C24" s="76"/>
      <c r="E24" s="81"/>
      <c r="F24" s="85"/>
      <c r="G24" s="87"/>
      <c r="I24" s="68"/>
      <c r="J24" s="85"/>
      <c r="K24" s="87"/>
      <c r="L24" s="85"/>
      <c r="M24" s="87"/>
      <c r="O24" s="87"/>
    </row>
    <row r="25" spans="2:17" ht="20.100000000000001" customHeight="1">
      <c r="B25" s="66"/>
      <c r="C25" s="66"/>
      <c r="E25" s="83"/>
      <c r="F25" s="85"/>
      <c r="G25" s="87"/>
      <c r="I25" s="68"/>
      <c r="J25" s="85"/>
      <c r="K25" s="87"/>
      <c r="L25" s="85"/>
      <c r="M25" s="87"/>
      <c r="O25" s="87"/>
    </row>
    <row r="26" spans="2:17" ht="20.100000000000001" customHeight="1">
      <c r="C26" s="66"/>
      <c r="E26" s="83"/>
      <c r="F26" s="85"/>
      <c r="G26" s="87">
        <f>SUM(G23:G25)</f>
        <v>0</v>
      </c>
      <c r="I26" s="68">
        <f>SUM(I23:I25)</f>
        <v>0</v>
      </c>
      <c r="J26" s="85"/>
      <c r="K26" s="87">
        <f>SUM(K23:K25)</f>
        <v>0</v>
      </c>
      <c r="L26" s="85"/>
      <c r="M26" s="87">
        <f>SUM(M23:M25)</f>
        <v>0</v>
      </c>
      <c r="O26" s="87">
        <f>SUM(O23:O25)</f>
        <v>0</v>
      </c>
    </row>
    <row r="27" spans="2:17" ht="20.100000000000001" customHeight="1">
      <c r="B27" s="66"/>
      <c r="C27" s="66"/>
      <c r="E27" s="83"/>
      <c r="F27" s="85"/>
      <c r="G27" s="87"/>
      <c r="I27" s="68"/>
      <c r="J27" s="85"/>
      <c r="K27" s="87"/>
      <c r="L27" s="85"/>
      <c r="M27" s="87"/>
      <c r="O27" s="68"/>
    </row>
  </sheetData>
  <mergeCells count="13">
    <mergeCell ref="F1:G1"/>
    <mergeCell ref="H1:I1"/>
    <mergeCell ref="J1:K1"/>
    <mergeCell ref="L1:M1"/>
    <mergeCell ref="N1:O1"/>
    <mergeCell ref="B8:C8"/>
    <mergeCell ref="B11:C11"/>
    <mergeCell ref="B14:C14"/>
    <mergeCell ref="B17:C17"/>
    <mergeCell ref="A1:A2"/>
    <mergeCell ref="B1:B2"/>
    <mergeCell ref="C1:C2"/>
    <mergeCell ref="D1:D2"/>
  </mergeCells>
  <phoneticPr fontId="8"/>
  <printOptions verticalCentered="1" gridLines="1"/>
  <pageMargins left="0.23622047244094488" right="0.19685039370078738" top="0.82677165354330706" bottom="0.43307086614173229" header="0.70866141732283472" footer="0.19685039370078738"/>
  <pageSetup paperSize="9" scale="84" fitToWidth="1" fitToHeight="1" orientation="landscape" usePrinterDefaults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FF00"/>
  </sheetPr>
  <dimension ref="A1:P27"/>
  <sheetViews>
    <sheetView showZeros="0" view="pageBreakPreview" topLeftCell="A12" zoomScaleNormal="85" zoomScaleSheetLayoutView="100" workbookViewId="0">
      <selection activeCell="G27" sqref="G27"/>
    </sheetView>
  </sheetViews>
  <sheetFormatPr defaultColWidth="5.625" defaultRowHeight="20.100000000000001" customHeight="1"/>
  <cols>
    <col min="1" max="1" width="3.625" style="89" customWidth="1"/>
    <col min="2" max="2" width="20.625" style="90" customWidth="1"/>
    <col min="3" max="3" width="25.625" style="90" customWidth="1"/>
    <col min="4" max="4" width="4.125" style="91" customWidth="1"/>
    <col min="5" max="5" width="8.625" style="92" customWidth="1"/>
    <col min="6" max="6" width="9.625" style="93" customWidth="1"/>
    <col min="7" max="7" width="12.625" style="93" customWidth="1"/>
    <col min="8" max="8" width="8.125" style="94" customWidth="1"/>
    <col min="9" max="9" width="8.625" style="95" customWidth="1"/>
    <col min="10" max="10" width="9.625" style="95" customWidth="1"/>
    <col min="11" max="11" width="12.625" style="96" customWidth="1"/>
    <col min="12" max="12" width="8.125" style="96" customWidth="1"/>
    <col min="13" max="13" width="10.625" style="96" customWidth="1"/>
    <col min="14" max="14" width="5.625" style="96"/>
    <col min="15" max="15" width="10.25" style="96" customWidth="1"/>
    <col min="16" max="16" width="10.625" style="97" customWidth="1"/>
    <col min="17" max="17" width="39.125" style="96" customWidth="1"/>
    <col min="18" max="18" width="11.5" style="96" customWidth="1"/>
    <col min="19" max="19" width="9" style="96" customWidth="1"/>
    <col min="20" max="20" width="9.875" style="96" customWidth="1"/>
    <col min="21" max="21" width="12.875" style="96" customWidth="1"/>
    <col min="22" max="22" width="6.375" style="96" customWidth="1"/>
    <col min="23" max="23" width="9.125" style="96" customWidth="1"/>
    <col min="24" max="16384" width="5.625" style="96"/>
  </cols>
  <sheetData>
    <row r="1" spans="1:13" ht="20.100000000000001" customHeight="1">
      <c r="A1" s="89"/>
      <c r="B1" s="91" t="s">
        <v>7</v>
      </c>
      <c r="C1" s="91" t="s">
        <v>20</v>
      </c>
      <c r="D1" s="91" t="s">
        <v>28</v>
      </c>
      <c r="E1" s="83" t="s">
        <v>25</v>
      </c>
      <c r="F1" s="83"/>
      <c r="G1" s="83"/>
      <c r="H1" s="83"/>
      <c r="I1" s="105" t="s">
        <v>35</v>
      </c>
      <c r="J1" s="105"/>
      <c r="K1" s="105"/>
      <c r="L1" s="105"/>
      <c r="M1" s="111" t="s">
        <v>22</v>
      </c>
    </row>
    <row r="2" spans="1:13" ht="20.100000000000001" customHeight="1">
      <c r="A2" s="89"/>
      <c r="B2" s="91"/>
      <c r="C2" s="91"/>
      <c r="D2" s="91"/>
      <c r="E2" s="105" t="s">
        <v>29</v>
      </c>
      <c r="F2" s="109" t="s">
        <v>30</v>
      </c>
      <c r="G2" s="109" t="s">
        <v>17</v>
      </c>
      <c r="H2" s="66" t="s">
        <v>26</v>
      </c>
      <c r="I2" s="105" t="s">
        <v>29</v>
      </c>
      <c r="J2" s="64" t="s">
        <v>30</v>
      </c>
      <c r="K2" s="64" t="s">
        <v>17</v>
      </c>
      <c r="L2" s="64" t="s">
        <v>26</v>
      </c>
      <c r="M2" s="111"/>
    </row>
    <row r="3" spans="1:13" ht="20.100000000000001" customHeight="1">
      <c r="B3" s="71" t="s">
        <v>53</v>
      </c>
      <c r="C3" s="71"/>
      <c r="F3" s="109"/>
      <c r="G3" s="109"/>
      <c r="H3" s="66"/>
      <c r="I3" s="105"/>
      <c r="J3" s="64"/>
      <c r="K3" s="64"/>
      <c r="L3" s="64"/>
      <c r="M3" s="111"/>
    </row>
    <row r="4" spans="1:13" ht="20.100000000000001" customHeight="1">
      <c r="B4" s="98"/>
      <c r="C4" s="101"/>
      <c r="D4" s="103"/>
      <c r="E4" s="106"/>
      <c r="F4" s="109"/>
      <c r="G4" s="109"/>
      <c r="H4" s="66"/>
      <c r="I4" s="105"/>
      <c r="J4" s="64"/>
      <c r="K4" s="64"/>
      <c r="L4" s="64"/>
      <c r="M4" s="111"/>
    </row>
    <row r="5" spans="1:13" ht="20.100000000000001" customHeight="1">
      <c r="A5" s="89" t="s">
        <v>11</v>
      </c>
      <c r="B5" s="94" t="s">
        <v>36</v>
      </c>
      <c r="C5" s="91"/>
      <c r="E5" s="107"/>
      <c r="F5" s="109"/>
      <c r="G5" s="109"/>
      <c r="H5" s="66"/>
      <c r="I5" s="105"/>
      <c r="J5" s="64"/>
      <c r="K5" s="64"/>
      <c r="L5" s="64"/>
      <c r="M5" s="111"/>
    </row>
    <row r="6" spans="1:13" ht="20.100000000000001" customHeight="1">
      <c r="B6" s="90" t="s">
        <v>62</v>
      </c>
      <c r="C6" s="90" t="s">
        <v>63</v>
      </c>
      <c r="D6" s="91" t="s">
        <v>15</v>
      </c>
      <c r="E6" s="81">
        <v>1</v>
      </c>
      <c r="F6" s="110"/>
      <c r="G6" s="110"/>
      <c r="H6" s="66"/>
      <c r="I6" s="105"/>
      <c r="J6" s="64"/>
      <c r="K6" s="64"/>
      <c r="L6" s="64"/>
      <c r="M6" s="111"/>
    </row>
    <row r="7" spans="1:13" ht="20.100000000000001" customHeight="1">
      <c r="B7" s="94" t="s">
        <v>46</v>
      </c>
      <c r="C7" s="94" t="s">
        <v>50</v>
      </c>
      <c r="D7" s="91" t="s">
        <v>14</v>
      </c>
      <c r="E7" s="81">
        <v>25</v>
      </c>
      <c r="F7" s="110"/>
      <c r="G7" s="110"/>
      <c r="H7" s="66"/>
      <c r="I7" s="105"/>
      <c r="J7" s="64"/>
      <c r="K7" s="64"/>
      <c r="L7" s="64"/>
      <c r="M7" s="111"/>
    </row>
    <row r="8" spans="1:13" ht="20.100000000000001" customHeight="1">
      <c r="B8" s="94" t="s">
        <v>12</v>
      </c>
      <c r="C8" s="94"/>
      <c r="D8" s="91" t="s">
        <v>15</v>
      </c>
      <c r="E8" s="81">
        <v>1</v>
      </c>
      <c r="F8" s="110"/>
      <c r="G8" s="110"/>
      <c r="H8" s="66"/>
      <c r="I8" s="105"/>
      <c r="J8" s="64"/>
      <c r="K8" s="64"/>
      <c r="L8" s="64"/>
      <c r="M8" s="111"/>
    </row>
    <row r="9" spans="1:13" ht="20.100000000000001" customHeight="1">
      <c r="E9" s="107"/>
      <c r="F9" s="110"/>
      <c r="G9" s="110"/>
      <c r="H9" s="66"/>
      <c r="I9" s="105"/>
      <c r="J9" s="64"/>
      <c r="K9" s="64"/>
      <c r="L9" s="64"/>
      <c r="M9" s="111"/>
    </row>
    <row r="10" spans="1:13" ht="20.100000000000001" customHeight="1">
      <c r="A10" s="89" t="s">
        <v>40</v>
      </c>
      <c r="B10" s="94" t="s">
        <v>41</v>
      </c>
      <c r="E10" s="107"/>
      <c r="F10" s="110"/>
      <c r="G10" s="110"/>
      <c r="H10" s="66"/>
      <c r="I10" s="105"/>
      <c r="J10" s="64"/>
      <c r="K10" s="64"/>
      <c r="L10" s="64"/>
      <c r="M10" s="111"/>
    </row>
    <row r="11" spans="1:13" ht="20.100000000000001" customHeight="1">
      <c r="B11" s="99" t="s">
        <v>41</v>
      </c>
      <c r="C11" s="99"/>
      <c r="D11" s="104" t="s">
        <v>47</v>
      </c>
      <c r="E11" s="108">
        <v>1</v>
      </c>
      <c r="F11" s="110"/>
      <c r="G11" s="110"/>
      <c r="H11" s="66"/>
      <c r="I11" s="105"/>
      <c r="J11" s="64"/>
      <c r="K11" s="64"/>
      <c r="L11" s="64"/>
      <c r="M11" s="111"/>
    </row>
    <row r="12" spans="1:13" ht="20.100000000000001" customHeight="1">
      <c r="F12" s="110"/>
      <c r="G12" s="110"/>
      <c r="H12" s="66"/>
      <c r="I12" s="105"/>
      <c r="J12" s="64"/>
      <c r="K12" s="64"/>
      <c r="L12" s="64"/>
      <c r="M12" s="111"/>
    </row>
    <row r="13" spans="1:13" ht="20.100000000000001" customHeight="1">
      <c r="A13" s="89" t="s">
        <v>32</v>
      </c>
      <c r="B13" s="94" t="s">
        <v>42</v>
      </c>
      <c r="C13" s="91"/>
      <c r="E13" s="81"/>
      <c r="F13" s="110"/>
      <c r="G13" s="110"/>
      <c r="H13" s="66"/>
      <c r="I13" s="105"/>
      <c r="J13" s="64"/>
      <c r="K13" s="64"/>
      <c r="L13" s="64"/>
      <c r="M13" s="111"/>
    </row>
    <row r="14" spans="1:13" ht="20.100000000000001" customHeight="1">
      <c r="B14" s="94" t="s">
        <v>44</v>
      </c>
      <c r="C14" s="94" t="s">
        <v>5</v>
      </c>
      <c r="D14" s="91" t="s">
        <v>14</v>
      </c>
      <c r="E14" s="81">
        <v>25</v>
      </c>
      <c r="F14" s="110"/>
      <c r="G14" s="110"/>
      <c r="H14" s="66"/>
      <c r="I14" s="105"/>
      <c r="J14" s="64"/>
      <c r="K14" s="64"/>
      <c r="L14" s="64"/>
      <c r="M14" s="111"/>
    </row>
    <row r="15" spans="1:13" ht="20.100000000000001" customHeight="1">
      <c r="B15" s="94"/>
      <c r="C15" s="91"/>
      <c r="E15" s="107"/>
      <c r="F15" s="110"/>
      <c r="G15" s="110"/>
      <c r="H15" s="66"/>
      <c r="I15" s="105"/>
      <c r="J15" s="64"/>
      <c r="K15" s="64"/>
      <c r="L15" s="64"/>
      <c r="M15" s="111"/>
    </row>
    <row r="16" spans="1:13" ht="20.100000000000001" customHeight="1">
      <c r="A16" s="89" t="s">
        <v>43</v>
      </c>
      <c r="B16" s="94" t="s">
        <v>6</v>
      </c>
      <c r="C16" s="91"/>
      <c r="E16" s="107"/>
      <c r="F16" s="110"/>
      <c r="G16" s="110"/>
      <c r="H16" s="66"/>
      <c r="I16" s="105"/>
      <c r="J16" s="64"/>
      <c r="K16" s="64"/>
      <c r="L16" s="64"/>
      <c r="M16" s="111"/>
    </row>
    <row r="17" spans="2:15" ht="20.100000000000001" customHeight="1">
      <c r="B17" s="99" t="s">
        <v>37</v>
      </c>
      <c r="C17" s="102"/>
      <c r="D17" s="104" t="s">
        <v>15</v>
      </c>
      <c r="E17" s="108">
        <v>1</v>
      </c>
      <c r="F17" s="110"/>
      <c r="G17" s="110"/>
      <c r="H17" s="66"/>
      <c r="I17" s="105"/>
      <c r="J17" s="64"/>
      <c r="K17" s="64"/>
      <c r="L17" s="64"/>
      <c r="M17" s="111"/>
      <c r="O17" s="110"/>
    </row>
    <row r="18" spans="2:15" ht="20.100000000000001" customHeight="1">
      <c r="F18" s="110"/>
      <c r="G18" s="110"/>
      <c r="H18" s="66"/>
      <c r="I18" s="105"/>
      <c r="J18" s="64"/>
      <c r="K18" s="64"/>
      <c r="L18" s="64"/>
      <c r="M18" s="111"/>
    </row>
    <row r="19" spans="2:15" ht="20.100000000000001" customHeight="1">
      <c r="B19" s="90" t="s">
        <v>1</v>
      </c>
      <c r="F19" s="110"/>
      <c r="G19" s="68"/>
      <c r="H19" s="66"/>
      <c r="I19" s="105"/>
      <c r="J19" s="64"/>
      <c r="K19" s="64"/>
      <c r="L19" s="64"/>
      <c r="M19" s="111"/>
    </row>
    <row r="20" spans="2:15" ht="20.100000000000001" customHeight="1">
      <c r="F20" s="110"/>
      <c r="H20" s="66"/>
      <c r="I20" s="105"/>
      <c r="J20" s="64"/>
      <c r="K20" s="64"/>
      <c r="L20" s="64"/>
      <c r="M20" s="111"/>
    </row>
    <row r="21" spans="2:15" ht="20.100000000000001" customHeight="1">
      <c r="B21" s="100"/>
      <c r="C21" s="100"/>
      <c r="E21" s="107"/>
      <c r="F21" s="110"/>
      <c r="H21" s="66"/>
      <c r="I21" s="105"/>
      <c r="J21" s="64"/>
      <c r="K21" s="64"/>
      <c r="L21" s="64"/>
      <c r="M21" s="111"/>
    </row>
    <row r="22" spans="2:15" ht="20.100000000000001" customHeight="1">
      <c r="B22" s="91" t="s">
        <v>4</v>
      </c>
      <c r="F22" s="110"/>
      <c r="G22" s="110"/>
      <c r="H22" s="66"/>
      <c r="I22" s="105"/>
      <c r="J22" s="64"/>
      <c r="K22" s="64"/>
      <c r="L22" s="64"/>
      <c r="M22" s="111"/>
    </row>
    <row r="23" spans="2:15" ht="20.100000000000001" customHeight="1">
      <c r="B23" s="91"/>
      <c r="C23" s="91"/>
      <c r="E23" s="107"/>
      <c r="F23" s="110"/>
      <c r="H23" s="66"/>
      <c r="I23" s="105"/>
      <c r="J23" s="64"/>
      <c r="K23" s="64"/>
      <c r="L23" s="64"/>
      <c r="M23" s="111"/>
    </row>
    <row r="24" spans="2:15" ht="20.100000000000001" customHeight="1">
      <c r="B24" s="91" t="s">
        <v>8</v>
      </c>
      <c r="C24" s="76">
        <v>0.1</v>
      </c>
      <c r="D24" s="91" t="s">
        <v>15</v>
      </c>
      <c r="E24" s="81">
        <v>1</v>
      </c>
      <c r="F24" s="109"/>
      <c r="G24" s="110"/>
      <c r="H24" s="66"/>
      <c r="I24" s="105"/>
      <c r="J24" s="64"/>
      <c r="K24" s="64"/>
      <c r="L24" s="64"/>
      <c r="M24" s="111"/>
    </row>
    <row r="25" spans="2:15" ht="20.100000000000001" customHeight="1">
      <c r="B25" s="91"/>
      <c r="C25" s="91"/>
      <c r="E25" s="105"/>
      <c r="F25" s="109"/>
      <c r="G25" s="109"/>
      <c r="H25" s="66"/>
      <c r="I25" s="105"/>
      <c r="J25" s="64"/>
      <c r="K25" s="64"/>
      <c r="L25" s="64"/>
      <c r="M25" s="111"/>
    </row>
    <row r="26" spans="2:15" ht="20.100000000000001" customHeight="1">
      <c r="B26" s="91" t="s">
        <v>3</v>
      </c>
      <c r="C26" s="91"/>
      <c r="E26" s="105"/>
      <c r="F26" s="109"/>
      <c r="G26" s="110">
        <f>SUM(G21:G24)</f>
        <v>0</v>
      </c>
      <c r="H26" s="66"/>
      <c r="I26" s="105"/>
      <c r="J26" s="64"/>
      <c r="K26" s="64"/>
      <c r="L26" s="64"/>
      <c r="M26" s="111"/>
    </row>
    <row r="27" spans="2:15" ht="20.100000000000001" customHeight="1">
      <c r="B27" s="91"/>
      <c r="C27" s="91"/>
      <c r="E27" s="105"/>
      <c r="F27" s="109"/>
      <c r="G27" s="109"/>
      <c r="H27" s="66"/>
      <c r="I27" s="105"/>
      <c r="J27" s="64"/>
      <c r="K27" s="64"/>
      <c r="L27" s="64"/>
      <c r="M27" s="111"/>
    </row>
  </sheetData>
  <mergeCells count="8">
    <mergeCell ref="E1:H1"/>
    <mergeCell ref="I1:L1"/>
    <mergeCell ref="B3:C3"/>
    <mergeCell ref="A1:A2"/>
    <mergeCell ref="B1:B2"/>
    <mergeCell ref="C1:C2"/>
    <mergeCell ref="D1:D2"/>
    <mergeCell ref="M1:M2"/>
  </mergeCells>
  <phoneticPr fontId="8"/>
  <printOptions verticalCentered="1" gridLines="1"/>
  <pageMargins left="0.23622047244094488" right="0.19685039370078738" top="0.82677165354330706" bottom="0.43307086614173229" header="0.70866141732283472" footer="0.19685039370078738"/>
  <pageSetup paperSize="9" scale="92" fitToWidth="1" fitToHeight="1" orientation="landscape" usePrinterDefaults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FF00"/>
  </sheetPr>
  <dimension ref="A1:P27"/>
  <sheetViews>
    <sheetView showZeros="0" view="pageBreakPreview" topLeftCell="A7" zoomScaleNormal="85" zoomScaleSheetLayoutView="100" workbookViewId="0">
      <selection activeCell="F27" sqref="F27"/>
    </sheetView>
  </sheetViews>
  <sheetFormatPr defaultColWidth="5.625" defaultRowHeight="20.100000000000001" customHeight="1"/>
  <cols>
    <col min="1" max="1" width="3.625" style="89" customWidth="1"/>
    <col min="2" max="2" width="20.625" style="90" customWidth="1"/>
    <col min="3" max="3" width="25.625" style="90" customWidth="1"/>
    <col min="4" max="4" width="4.125" style="91" customWidth="1"/>
    <col min="5" max="5" width="8.625" style="92" customWidth="1"/>
    <col min="6" max="6" width="9.625" style="93" customWidth="1"/>
    <col min="7" max="7" width="12.625" style="93" customWidth="1"/>
    <col min="8" max="8" width="8.125" style="94" customWidth="1"/>
    <col min="9" max="9" width="8.625" style="95" customWidth="1"/>
    <col min="10" max="10" width="9.625" style="95" customWidth="1"/>
    <col min="11" max="11" width="12.625" style="96" customWidth="1"/>
    <col min="12" max="12" width="8.125" style="96" customWidth="1"/>
    <col min="13" max="13" width="10.625" style="96" customWidth="1"/>
    <col min="14" max="14" width="5.625" style="96"/>
    <col min="15" max="15" width="10.25" style="96" customWidth="1"/>
    <col min="16" max="16" width="10.625" style="97" customWidth="1"/>
    <col min="17" max="17" width="39.125" style="96" customWidth="1"/>
    <col min="18" max="18" width="11.5" style="96" customWidth="1"/>
    <col min="19" max="19" width="9" style="96" customWidth="1"/>
    <col min="20" max="20" width="9.875" style="96" customWidth="1"/>
    <col min="21" max="21" width="12.875" style="96" customWidth="1"/>
    <col min="22" max="22" width="6.375" style="96" customWidth="1"/>
    <col min="23" max="23" width="9.125" style="96" customWidth="1"/>
    <col min="24" max="16384" width="5.625" style="96"/>
  </cols>
  <sheetData>
    <row r="1" spans="1:15" ht="20.100000000000001" customHeight="1">
      <c r="A1" s="89"/>
      <c r="B1" s="91" t="s">
        <v>7</v>
      </c>
      <c r="C1" s="91" t="s">
        <v>20</v>
      </c>
      <c r="D1" s="91" t="s">
        <v>28</v>
      </c>
      <c r="E1" s="83" t="s">
        <v>25</v>
      </c>
      <c r="F1" s="83"/>
      <c r="G1" s="83"/>
      <c r="H1" s="83"/>
      <c r="I1" s="105" t="s">
        <v>35</v>
      </c>
      <c r="J1" s="105"/>
      <c r="K1" s="105"/>
      <c r="L1" s="105"/>
      <c r="M1" s="111" t="s">
        <v>22</v>
      </c>
    </row>
    <row r="2" spans="1:15" ht="20.100000000000001" customHeight="1">
      <c r="A2" s="89"/>
      <c r="B2" s="91"/>
      <c r="C2" s="91"/>
      <c r="D2" s="91"/>
      <c r="E2" s="105" t="s">
        <v>29</v>
      </c>
      <c r="F2" s="109" t="s">
        <v>30</v>
      </c>
      <c r="G2" s="109" t="s">
        <v>17</v>
      </c>
      <c r="H2" s="66" t="s">
        <v>26</v>
      </c>
      <c r="I2" s="105" t="s">
        <v>29</v>
      </c>
      <c r="J2" s="64" t="s">
        <v>30</v>
      </c>
      <c r="K2" s="64" t="s">
        <v>17</v>
      </c>
      <c r="L2" s="64" t="s">
        <v>26</v>
      </c>
      <c r="M2" s="111"/>
    </row>
    <row r="3" spans="1:15" ht="20.100000000000001" customHeight="1">
      <c r="B3" s="71" t="s">
        <v>61</v>
      </c>
      <c r="C3" s="71"/>
      <c r="F3" s="109"/>
      <c r="G3" s="109"/>
      <c r="H3" s="66"/>
      <c r="I3" s="105"/>
      <c r="J3" s="64"/>
      <c r="K3" s="64"/>
      <c r="L3" s="64"/>
      <c r="M3" s="111"/>
    </row>
    <row r="4" spans="1:15" ht="20.100000000000001" customHeight="1">
      <c r="B4" s="98"/>
      <c r="C4" s="101"/>
      <c r="D4" s="103"/>
      <c r="E4" s="106"/>
      <c r="F4" s="109"/>
      <c r="G4" s="109"/>
      <c r="H4" s="66"/>
      <c r="I4" s="105"/>
      <c r="J4" s="64"/>
      <c r="K4" s="64"/>
      <c r="L4" s="64"/>
      <c r="M4" s="111"/>
    </row>
    <row r="5" spans="1:15" ht="20.100000000000001" customHeight="1">
      <c r="A5" s="89" t="s">
        <v>11</v>
      </c>
      <c r="B5" s="94" t="s">
        <v>36</v>
      </c>
      <c r="C5" s="91"/>
      <c r="E5" s="107"/>
      <c r="F5" s="109"/>
      <c r="G5" s="109"/>
      <c r="H5" s="66"/>
      <c r="I5" s="105"/>
      <c r="J5" s="64"/>
      <c r="K5" s="64"/>
      <c r="L5" s="64"/>
      <c r="M5" s="111"/>
    </row>
    <row r="6" spans="1:15" ht="20.100000000000001" customHeight="1">
      <c r="B6" s="90" t="s">
        <v>58</v>
      </c>
      <c r="C6" s="90" t="s">
        <v>64</v>
      </c>
      <c r="D6" s="91" t="s">
        <v>15</v>
      </c>
      <c r="E6" s="81">
        <v>1</v>
      </c>
      <c r="F6" s="110"/>
      <c r="G6" s="110"/>
      <c r="H6" s="66"/>
      <c r="I6" s="105"/>
      <c r="J6" s="64"/>
      <c r="K6" s="64"/>
      <c r="L6" s="64"/>
      <c r="M6" s="111"/>
    </row>
    <row r="7" spans="1:15" ht="20.100000000000001" customHeight="1">
      <c r="B7" s="94" t="s">
        <v>46</v>
      </c>
      <c r="C7" s="94" t="s">
        <v>65</v>
      </c>
      <c r="D7" s="91" t="s">
        <v>14</v>
      </c>
      <c r="E7" s="81">
        <v>40</v>
      </c>
      <c r="F7" s="110"/>
      <c r="G7" s="110"/>
      <c r="H7" s="66"/>
      <c r="I7" s="105"/>
      <c r="J7" s="64"/>
      <c r="K7" s="64"/>
      <c r="L7" s="64"/>
      <c r="M7" s="111"/>
    </row>
    <row r="8" spans="1:15" ht="20.100000000000001" customHeight="1">
      <c r="B8" s="94" t="s">
        <v>12</v>
      </c>
      <c r="C8" s="94"/>
      <c r="D8" s="91" t="s">
        <v>15</v>
      </c>
      <c r="E8" s="81">
        <v>1</v>
      </c>
      <c r="F8" s="110"/>
      <c r="G8" s="110"/>
      <c r="H8" s="66"/>
      <c r="I8" s="105"/>
      <c r="J8" s="64"/>
      <c r="K8" s="64"/>
      <c r="L8" s="64"/>
      <c r="M8" s="111"/>
    </row>
    <row r="9" spans="1:15" ht="20.100000000000001" customHeight="1">
      <c r="E9" s="107"/>
      <c r="F9" s="110"/>
      <c r="G9" s="110"/>
      <c r="H9" s="66"/>
      <c r="I9" s="105"/>
      <c r="J9" s="64"/>
      <c r="K9" s="64"/>
      <c r="L9" s="64"/>
      <c r="M9" s="111"/>
    </row>
    <row r="10" spans="1:15" ht="20.100000000000001" customHeight="1">
      <c r="A10" s="89" t="s">
        <v>40</v>
      </c>
      <c r="B10" s="94" t="s">
        <v>41</v>
      </c>
      <c r="E10" s="107"/>
      <c r="F10" s="110"/>
      <c r="G10" s="110"/>
      <c r="H10" s="66"/>
      <c r="I10" s="105"/>
      <c r="J10" s="64"/>
      <c r="K10" s="64"/>
      <c r="L10" s="64"/>
      <c r="M10" s="111"/>
    </row>
    <row r="11" spans="1:15" ht="20.100000000000001" customHeight="1">
      <c r="B11" s="99" t="s">
        <v>41</v>
      </c>
      <c r="C11" s="99"/>
      <c r="D11" s="104" t="s">
        <v>47</v>
      </c>
      <c r="E11" s="108">
        <v>1</v>
      </c>
      <c r="F11" s="110"/>
      <c r="G11" s="110"/>
      <c r="H11" s="66"/>
      <c r="I11" s="105"/>
      <c r="J11" s="64"/>
      <c r="K11" s="64"/>
      <c r="L11" s="64"/>
      <c r="M11" s="111"/>
      <c r="O11" s="67">
        <f>SUM(G6:G11)</f>
        <v>0</v>
      </c>
    </row>
    <row r="12" spans="1:15" ht="20.100000000000001" customHeight="1">
      <c r="F12" s="110"/>
      <c r="G12" s="110"/>
      <c r="H12" s="66"/>
      <c r="I12" s="105"/>
      <c r="J12" s="64"/>
      <c r="K12" s="64"/>
      <c r="L12" s="64"/>
      <c r="M12" s="111"/>
    </row>
    <row r="13" spans="1:15" ht="20.100000000000001" customHeight="1">
      <c r="A13" s="89" t="s">
        <v>32</v>
      </c>
      <c r="B13" s="94" t="s">
        <v>42</v>
      </c>
      <c r="C13" s="91"/>
      <c r="E13" s="81"/>
      <c r="F13" s="110"/>
      <c r="G13" s="110"/>
      <c r="H13" s="66"/>
      <c r="I13" s="105"/>
      <c r="J13" s="64"/>
      <c r="K13" s="64"/>
      <c r="L13" s="64"/>
      <c r="M13" s="111"/>
    </row>
    <row r="14" spans="1:15" ht="20.100000000000001" customHeight="1">
      <c r="B14" s="94" t="s">
        <v>44</v>
      </c>
      <c r="C14" s="94" t="s">
        <v>5</v>
      </c>
      <c r="D14" s="91" t="s">
        <v>14</v>
      </c>
      <c r="E14" s="81">
        <v>40</v>
      </c>
      <c r="F14" s="110"/>
      <c r="G14" s="110"/>
      <c r="H14" s="66"/>
      <c r="I14" s="105"/>
      <c r="J14" s="64"/>
      <c r="K14" s="64"/>
      <c r="L14" s="64"/>
      <c r="M14" s="111"/>
    </row>
    <row r="15" spans="1:15" ht="20.100000000000001" customHeight="1">
      <c r="B15" s="94"/>
      <c r="C15" s="91"/>
      <c r="E15" s="107"/>
      <c r="F15" s="110"/>
      <c r="G15" s="110"/>
      <c r="H15" s="66"/>
      <c r="I15" s="105"/>
      <c r="J15" s="64"/>
      <c r="K15" s="64"/>
      <c r="L15" s="64"/>
      <c r="M15" s="111"/>
    </row>
    <row r="16" spans="1:15" ht="20.100000000000001" customHeight="1">
      <c r="A16" s="89" t="s">
        <v>43</v>
      </c>
      <c r="B16" s="94" t="s">
        <v>6</v>
      </c>
      <c r="C16" s="91"/>
      <c r="E16" s="107"/>
      <c r="F16" s="110"/>
      <c r="G16" s="110"/>
      <c r="H16" s="66"/>
      <c r="I16" s="105"/>
      <c r="J16" s="64"/>
      <c r="K16" s="64"/>
      <c r="L16" s="64"/>
      <c r="M16" s="111"/>
    </row>
    <row r="17" spans="2:15" ht="20.100000000000001" customHeight="1">
      <c r="B17" s="99" t="s">
        <v>37</v>
      </c>
      <c r="C17" s="102"/>
      <c r="D17" s="104" t="s">
        <v>15</v>
      </c>
      <c r="E17" s="108">
        <v>1</v>
      </c>
      <c r="F17" s="110"/>
      <c r="G17" s="110"/>
      <c r="H17" s="66"/>
      <c r="I17" s="105"/>
      <c r="J17" s="64"/>
      <c r="K17" s="64"/>
      <c r="L17" s="64"/>
      <c r="M17" s="111"/>
      <c r="O17" s="110"/>
    </row>
    <row r="18" spans="2:15" ht="20.100000000000001" customHeight="1">
      <c r="F18" s="110"/>
      <c r="G18" s="110"/>
      <c r="H18" s="66"/>
      <c r="I18" s="105"/>
      <c r="J18" s="64"/>
      <c r="K18" s="64"/>
      <c r="L18" s="64"/>
      <c r="M18" s="111"/>
    </row>
    <row r="19" spans="2:15" ht="20.100000000000001" customHeight="1">
      <c r="B19" s="90" t="s">
        <v>1</v>
      </c>
      <c r="F19" s="110"/>
      <c r="G19" s="68"/>
      <c r="H19" s="66"/>
      <c r="I19" s="105"/>
      <c r="J19" s="64"/>
      <c r="K19" s="64"/>
      <c r="L19" s="64"/>
      <c r="M19" s="111"/>
    </row>
    <row r="20" spans="2:15" ht="20.100000000000001" customHeight="1">
      <c r="F20" s="110"/>
      <c r="H20" s="66"/>
      <c r="I20" s="105"/>
      <c r="J20" s="64"/>
      <c r="K20" s="64"/>
      <c r="L20" s="64"/>
      <c r="M20" s="111"/>
    </row>
    <row r="21" spans="2:15" ht="20.100000000000001" customHeight="1">
      <c r="B21" s="100"/>
      <c r="C21" s="100"/>
      <c r="E21" s="107"/>
      <c r="F21" s="110"/>
      <c r="H21" s="66"/>
      <c r="I21" s="105"/>
      <c r="J21" s="64"/>
      <c r="K21" s="64"/>
      <c r="L21" s="64"/>
      <c r="M21" s="111"/>
    </row>
    <row r="22" spans="2:15" ht="20.100000000000001" customHeight="1">
      <c r="B22" s="91" t="s">
        <v>4</v>
      </c>
      <c r="F22" s="110"/>
      <c r="G22" s="110"/>
      <c r="H22" s="66"/>
      <c r="I22" s="105"/>
      <c r="J22" s="64"/>
      <c r="K22" s="64"/>
      <c r="L22" s="64"/>
      <c r="M22" s="111"/>
    </row>
    <row r="23" spans="2:15" ht="20.100000000000001" customHeight="1">
      <c r="B23" s="91"/>
      <c r="C23" s="91"/>
      <c r="E23" s="107"/>
      <c r="F23" s="110"/>
      <c r="H23" s="66"/>
      <c r="I23" s="105"/>
      <c r="J23" s="64"/>
      <c r="K23" s="64"/>
      <c r="L23" s="64"/>
      <c r="M23" s="111"/>
    </row>
    <row r="24" spans="2:15" ht="20.100000000000001" customHeight="1">
      <c r="B24" s="91" t="s">
        <v>8</v>
      </c>
      <c r="C24" s="76">
        <v>0.1</v>
      </c>
      <c r="D24" s="91" t="s">
        <v>15</v>
      </c>
      <c r="E24" s="81">
        <v>1</v>
      </c>
      <c r="F24" s="109"/>
      <c r="G24" s="110"/>
      <c r="H24" s="66"/>
      <c r="I24" s="105"/>
      <c r="J24" s="64"/>
      <c r="K24" s="64"/>
      <c r="L24" s="64"/>
      <c r="M24" s="111"/>
    </row>
    <row r="25" spans="2:15" ht="20.100000000000001" customHeight="1">
      <c r="B25" s="91"/>
      <c r="C25" s="91"/>
      <c r="E25" s="105"/>
      <c r="F25" s="109"/>
      <c r="G25" s="109"/>
      <c r="H25" s="66"/>
      <c r="I25" s="105"/>
      <c r="J25" s="64"/>
      <c r="K25" s="64"/>
      <c r="L25" s="64"/>
      <c r="M25" s="111"/>
    </row>
    <row r="26" spans="2:15" ht="20.100000000000001" customHeight="1">
      <c r="B26" s="91" t="s">
        <v>3</v>
      </c>
      <c r="C26" s="91"/>
      <c r="E26" s="105"/>
      <c r="F26" s="109"/>
      <c r="G26" s="110"/>
      <c r="H26" s="66"/>
      <c r="I26" s="105"/>
      <c r="J26" s="64"/>
      <c r="K26" s="64"/>
      <c r="L26" s="64"/>
      <c r="M26" s="111"/>
    </row>
    <row r="27" spans="2:15" ht="20.100000000000001" customHeight="1">
      <c r="B27" s="91"/>
      <c r="C27" s="91"/>
      <c r="E27" s="105"/>
      <c r="F27" s="109"/>
      <c r="G27" s="109"/>
      <c r="H27" s="66"/>
      <c r="I27" s="105"/>
      <c r="J27" s="64"/>
      <c r="K27" s="64"/>
      <c r="L27" s="64"/>
      <c r="M27" s="111"/>
    </row>
  </sheetData>
  <mergeCells count="8">
    <mergeCell ref="E1:H1"/>
    <mergeCell ref="I1:L1"/>
    <mergeCell ref="B3:C3"/>
    <mergeCell ref="A1:A2"/>
    <mergeCell ref="B1:B2"/>
    <mergeCell ref="C1:C2"/>
    <mergeCell ref="D1:D2"/>
    <mergeCell ref="M1:M2"/>
  </mergeCells>
  <phoneticPr fontId="8"/>
  <printOptions verticalCentered="1" gridLines="1"/>
  <pageMargins left="0.23622047244094488" right="0.19685039370078738" top="0.82677165354330706" bottom="0.43307086614173229" header="0.70866141732283472" footer="0.19685039370078738"/>
  <pageSetup paperSize="9" scale="92" fitToWidth="1" fitToHeight="1" orientation="landscape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表紙(幾島町)</vt:lpstr>
      <vt:lpstr>全体比較</vt:lpstr>
      <vt:lpstr>幾島町設計書</vt:lpstr>
      <vt:lpstr>栄コミセン設計書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2023-04-12T04:38:21Z</dcterms:created>
  <dcterms:modified xsi:type="dcterms:W3CDTF">2025-05-28T02:27:51Z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2025-05-28T02:27:51Z</vt:filetime>
  </property>
</Properties>
</file>