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560" windowHeight="6150" tabRatio="924"/>
  </bookViews>
  <sheets>
    <sheet name="【様式３】" sheetId="7" r:id="rId1"/>
    <sheet name="【様式4】" sheetId="4" r:id="rId2"/>
  </sheets>
  <definedNames>
    <definedName name="_xlnm.Print_Titles" localSheetId="0">'【様式３】'!$1:$6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spot201</author>
  </authors>
  <commentList>
    <comment ref="A1" authorId="0">
      <text>
        <r>
          <rPr>
            <sz val="9"/>
            <color indexed="81"/>
            <rFont val="ＭＳ Ｐゴシック"/>
          </rPr>
          <t>西暦を入力</t>
        </r>
      </text>
    </comment>
  </commentList>
</comments>
</file>

<file path=xl/comments2.xml><?xml version="1.0" encoding="utf-8"?>
<comments xmlns="http://schemas.openxmlformats.org/spreadsheetml/2006/main">
  <authors>
    <author>佐藤　ユカリ</author>
  </authors>
  <commentList>
    <comment ref="E3" authorId="0">
      <text>
        <r>
          <rPr>
            <b/>
            <sz val="9"/>
            <color indexed="81"/>
            <rFont val="ＭＳ Ｐゴシック"/>
          </rPr>
          <t>2018/4/1と入力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<sst xmlns="http://schemas.openxmlformats.org/spreadsheetml/2006/main" xmlns:r="http://schemas.openxmlformats.org/officeDocument/2006/relationships" count="36" uniqueCount="36">
  <si>
    <t>月　間　活　動　計　画　表</t>
    <rPh sb="0" eb="1">
      <t>ツキ</t>
    </rPh>
    <rPh sb="2" eb="3">
      <t>アイダ</t>
    </rPh>
    <rPh sb="4" eb="5">
      <t>カツ</t>
    </rPh>
    <rPh sb="6" eb="7">
      <t>ウゴ</t>
    </rPh>
    <rPh sb="8" eb="9">
      <t>ケイ</t>
    </rPh>
    <rPh sb="10" eb="11">
      <t>ガ</t>
    </rPh>
    <rPh sb="12" eb="13">
      <t>ヒョウ</t>
    </rPh>
    <phoneticPr fontId="1"/>
  </si>
  <si>
    <t>年度</t>
    <rPh sb="0" eb="2">
      <t>ネンド</t>
    </rPh>
    <phoneticPr fontId="1"/>
  </si>
  <si>
    <t>氏　名</t>
    <rPh sb="0" eb="1">
      <t>シ</t>
    </rPh>
    <rPh sb="2" eb="3">
      <t>メイ</t>
    </rPh>
    <phoneticPr fontId="1"/>
  </si>
  <si>
    <t>月</t>
    <rPh sb="0" eb="1">
      <t>ガツ</t>
    </rPh>
    <phoneticPr fontId="1"/>
  </si>
  <si>
    <t>担当部活動</t>
    <rPh sb="0" eb="2">
      <t>タントウ</t>
    </rPh>
    <rPh sb="2" eb="4">
      <t>ブカツ</t>
    </rPh>
    <rPh sb="4" eb="5">
      <t>ドウ</t>
    </rPh>
    <phoneticPr fontId="1"/>
  </si>
  <si>
    <t>職　名</t>
    <rPh sb="0" eb="1">
      <t>ショク</t>
    </rPh>
    <rPh sb="2" eb="3">
      <t>メイ</t>
    </rPh>
    <phoneticPr fontId="1"/>
  </si>
  <si>
    <t>曜</t>
    <rPh sb="0" eb="1">
      <t>ヨウ</t>
    </rPh>
    <phoneticPr fontId="1"/>
  </si>
  <si>
    <t>予　定</t>
    <rPh sb="0" eb="1">
      <t>ヨ</t>
    </rPh>
    <rPh sb="2" eb="3">
      <t>サダム</t>
    </rPh>
    <phoneticPr fontId="1"/>
  </si>
  <si>
    <t>日</t>
    <rPh sb="0" eb="1">
      <t>ニチ</t>
    </rPh>
    <phoneticPr fontId="1"/>
  </si>
  <si>
    <t>実　績</t>
    <rPh sb="0" eb="1">
      <t>ジツ</t>
    </rPh>
    <rPh sb="2" eb="3">
      <t>イサオ</t>
    </rPh>
    <phoneticPr fontId="1"/>
  </si>
  <si>
    <t>入力不可（数式あり）</t>
    <rPh sb="0" eb="2">
      <t>ニュウリョク</t>
    </rPh>
    <rPh sb="2" eb="4">
      <t>フカ</t>
    </rPh>
    <rPh sb="5" eb="7">
      <t>スウシキ</t>
    </rPh>
    <phoneticPr fontId="1"/>
  </si>
  <si>
    <t>備　考</t>
    <rPh sb="0" eb="1">
      <t>ソナエ</t>
    </rPh>
    <rPh sb="2" eb="3">
      <t>コウ</t>
    </rPh>
    <phoneticPr fontId="1"/>
  </si>
  <si>
    <t>時間</t>
    <rPh sb="0" eb="2">
      <t>ジカン</t>
    </rPh>
    <phoneticPr fontId="1"/>
  </si>
  <si>
    <t>休養日</t>
    <rPh sb="0" eb="2">
      <t>キュウヨウ</t>
    </rPh>
    <rPh sb="2" eb="3">
      <t>ニチ</t>
    </rPh>
    <phoneticPr fontId="1"/>
  </si>
  <si>
    <t>合計時間</t>
    <rPh sb="0" eb="2">
      <t>ゴウケイ</t>
    </rPh>
    <rPh sb="2" eb="4">
      <t>ジカン</t>
    </rPh>
    <phoneticPr fontId="1"/>
  </si>
  <si>
    <t>平日の計</t>
    <rPh sb="0" eb="2">
      <t>ヘイジツ</t>
    </rPh>
    <rPh sb="3" eb="4">
      <t>ケイ</t>
    </rPh>
    <phoneticPr fontId="1"/>
  </si>
  <si>
    <t>「１」の計</t>
    <rPh sb="4" eb="5">
      <t>ケイ</t>
    </rPh>
    <phoneticPr fontId="1"/>
  </si>
  <si>
    <t>週休日・祝日合計</t>
    <rPh sb="0" eb="2">
      <t>シュウキュウ</t>
    </rPh>
    <rPh sb="2" eb="3">
      <t>ビ</t>
    </rPh>
    <rPh sb="4" eb="6">
      <t>シュクジツ</t>
    </rPh>
    <rPh sb="6" eb="8">
      <t>ゴウケイ</t>
    </rPh>
    <phoneticPr fontId="1"/>
  </si>
  <si>
    <t>学校名</t>
    <rPh sb="0" eb="2">
      <t>ガッコウ</t>
    </rPh>
    <rPh sb="2" eb="3">
      <t>メイ</t>
    </rPh>
    <phoneticPr fontId="1"/>
  </si>
  <si>
    <t>休養日</t>
    <rPh sb="0" eb="3">
      <t>キュウヨウビ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</si>
  <si>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</si>
  <si>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</si>
  <si>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休養</t>
    <rPh sb="0" eb="2">
      <t>キュウヨウ</t>
    </rPh>
    <phoneticPr fontId="1"/>
  </si>
  <si>
    <t>実施状況　１：週休日・祝日の活動日（振替休業等での活動日）　２：休養日（振替休業日での休養日）　３：平日活動日　４：平日休養日　</t>
    <rPh sb="0" eb="2">
      <t>ジッシ</t>
    </rPh>
    <rPh sb="2" eb="4">
      <t>ジョウキョウ</t>
    </rPh>
    <rPh sb="7" eb="9">
      <t>シュウキュウ</t>
    </rPh>
    <rPh sb="9" eb="10">
      <t>ビ</t>
    </rPh>
    <rPh sb="11" eb="13">
      <t>シュクジツ</t>
    </rPh>
    <rPh sb="14" eb="17">
      <t>カツドウビ</t>
    </rPh>
    <rPh sb="18" eb="20">
      <t>フリカ</t>
    </rPh>
    <rPh sb="20" eb="22">
      <t>キュウギョウ</t>
    </rPh>
    <rPh sb="22" eb="23">
      <t>トウ</t>
    </rPh>
    <rPh sb="25" eb="28">
      <t>カツドウビ</t>
    </rPh>
    <rPh sb="32" eb="35">
      <t>キュウヨウビ</t>
    </rPh>
    <rPh sb="36" eb="38">
      <t>フリカ</t>
    </rPh>
    <rPh sb="38" eb="40">
      <t>キュウギョウ</t>
    </rPh>
    <rPh sb="40" eb="41">
      <t>ヒ</t>
    </rPh>
    <rPh sb="43" eb="46">
      <t>キュウヨウビ</t>
    </rPh>
    <rPh sb="50" eb="52">
      <t>ヘイジツ</t>
    </rPh>
    <rPh sb="52" eb="55">
      <t>カツドウビ</t>
    </rPh>
    <rPh sb="58" eb="60">
      <t>ヘイジツ</t>
    </rPh>
    <rPh sb="60" eb="63">
      <t>キュウヨウビ</t>
    </rPh>
    <phoneticPr fontId="1"/>
  </si>
  <si>
    <t>「３」の計</t>
    <rPh sb="4" eb="5">
      <t>ケイ</t>
    </rPh>
    <phoneticPr fontId="1"/>
  </si>
  <si>
    <t>年間</t>
    <rPh sb="0" eb="2">
      <t>ネンカン</t>
    </rPh>
    <phoneticPr fontId="1"/>
  </si>
  <si>
    <t>「２」の計</t>
    <rPh sb="4" eb="5">
      <t>ケイ</t>
    </rPh>
    <phoneticPr fontId="1"/>
  </si>
  <si>
    <t>「４」の計</t>
    <rPh sb="4" eb="5">
      <t>ケイ</t>
    </rPh>
    <phoneticPr fontId="1"/>
  </si>
  <si>
    <t>「２・４」の計</t>
    <rPh sb="6" eb="7">
      <t>ケイ</t>
    </rPh>
    <phoneticPr fontId="1"/>
  </si>
  <si>
    <t>平日合計</t>
    <rPh sb="0" eb="2">
      <t>ヘイジツ</t>
    </rPh>
    <rPh sb="2" eb="4">
      <t>ゴウケイ</t>
    </rPh>
    <phoneticPr fontId="1"/>
  </si>
  <si>
    <t>曜日</t>
    <rPh sb="0" eb="2">
      <t>ヨウビ</t>
    </rPh>
    <phoneticPr fontId="1"/>
  </si>
  <si>
    <t>実施状況</t>
    <rPh sb="0" eb="2">
      <t>ジッシ</t>
    </rPh>
    <rPh sb="2" eb="4">
      <t>ジョウキョウ</t>
    </rPh>
    <phoneticPr fontId="1"/>
  </si>
  <si>
    <t>【様式4】</t>
  </si>
  <si>
    <t>備考</t>
    <rPh sb="0" eb="1">
      <t>ビ</t>
    </rPh>
    <rPh sb="1" eb="2">
      <t>コウ</t>
    </rPh>
    <phoneticPr fontId="1"/>
  </si>
  <si>
    <t/>
  </si>
  <si>
    <t>　　　　　　　　　　　　　　　　　　　年間活動計画表（〇〇学校〇〇部）　　　　　　　　　　　　　　　　　　　　　　　　　【様式３】</t>
    <rPh sb="19" eb="21">
      <t>ネンカン</t>
    </rPh>
    <rPh sb="21" eb="23">
      <t>カツドウ</t>
    </rPh>
    <rPh sb="23" eb="26">
      <t>ケイカクヒョウ</t>
    </rPh>
    <rPh sb="29" eb="31">
      <t>ガッコウ</t>
    </rPh>
    <rPh sb="33" eb="34">
      <t>ブ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</si>
</sst>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81" formatCode="#&quot;日&quot;"/>
    <numFmt numFmtId="179" formatCode="[h]&quot;:&quot;mm"/>
    <numFmt numFmtId="177" formatCode="aaa"/>
    <numFmt numFmtId="176" formatCode="d"/>
    <numFmt numFmtId="178" formatCode="h:mm;@"/>
    <numFmt numFmtId="180" formatCode="m"/>
  </numFmts>
  <fonts count="13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sz val="16"/>
      <color auto="1"/>
      <name val="ＭＳ Ｐゴシック"/>
      <family val="3"/>
    </font>
    <font>
      <sz val="10"/>
      <color auto="1"/>
      <name val="ＭＳ 明朝"/>
      <family val="1"/>
    </font>
    <font>
      <sz val="11"/>
      <color auto="1"/>
      <name val="ＭＳ 明朝"/>
      <family val="1"/>
    </font>
    <font>
      <sz val="10"/>
      <color theme="0"/>
      <name val="ＭＳ 明朝"/>
      <family val="1"/>
    </font>
    <font>
      <sz val="14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255" shrinkToFit="1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 applyAlignment="1"/>
    <xf numFmtId="0" fontId="0" fillId="0" borderId="0" xfId="0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7" fontId="9" fillId="0" borderId="27" xfId="0" applyNumberFormat="1" applyFont="1" applyBorder="1" applyAlignment="1">
      <alignment horizontal="center" vertical="center"/>
    </xf>
    <xf numFmtId="177" fontId="9" fillId="0" borderId="28" xfId="0" applyNumberFormat="1" applyFont="1" applyBorder="1" applyAlignment="1">
      <alignment horizontal="center" vertical="center"/>
    </xf>
    <xf numFmtId="177" fontId="11" fillId="0" borderId="29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0" xfId="0" applyAlignment="1"/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178" fontId="9" fillId="0" borderId="32" xfId="0" applyNumberFormat="1" applyFont="1" applyBorder="1" applyAlignment="1">
      <alignment horizontal="center" vertical="center"/>
    </xf>
    <xf numFmtId="178" fontId="9" fillId="0" borderId="33" xfId="0" applyNumberFormat="1" applyFont="1" applyBorder="1" applyAlignment="1">
      <alignment horizontal="center" vertical="center"/>
    </xf>
    <xf numFmtId="0" fontId="0" fillId="0" borderId="23" xfId="0" applyBorder="1" applyAlignment="1"/>
    <xf numFmtId="0" fontId="9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78" fontId="9" fillId="0" borderId="37" xfId="0" applyNumberFormat="1" applyFont="1" applyBorder="1" applyAlignment="1">
      <alignment horizontal="center" vertical="center"/>
    </xf>
    <xf numFmtId="178" fontId="9" fillId="0" borderId="38" xfId="0" applyNumberFormat="1" applyFont="1" applyBorder="1" applyAlignment="1">
      <alignment horizontal="center" vertical="center"/>
    </xf>
    <xf numFmtId="179" fontId="10" fillId="0" borderId="39" xfId="0" applyNumberFormat="1" applyFont="1" applyBorder="1" applyAlignment="1">
      <alignment vertical="center"/>
    </xf>
    <xf numFmtId="180" fontId="2" fillId="0" borderId="40" xfId="0" applyNumberFormat="1" applyFont="1" applyBorder="1" applyAlignment="1">
      <alignment horizontal="center" vertical="center"/>
    </xf>
    <xf numFmtId="20" fontId="9" fillId="0" borderId="41" xfId="0" applyNumberFormat="1" applyFont="1" applyBorder="1" applyAlignment="1">
      <alignment horizontal="center" vertical="center"/>
    </xf>
    <xf numFmtId="20" fontId="9" fillId="0" borderId="26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179" fontId="9" fillId="0" borderId="28" xfId="0" applyNumberFormat="1" applyFont="1" applyBorder="1" applyAlignment="1">
      <alignment horizontal="center" vertical="center"/>
    </xf>
    <xf numFmtId="179" fontId="11" fillId="0" borderId="48" xfId="0" applyNumberFormat="1" applyFont="1" applyBorder="1" applyAlignment="1">
      <alignment horizontal="center" vertical="center"/>
    </xf>
    <xf numFmtId="179" fontId="10" fillId="0" borderId="3" xfId="0" applyNumberFormat="1" applyFont="1" applyBorder="1" applyAlignment="1">
      <alignment horizontal="center" vertical="center"/>
    </xf>
    <xf numFmtId="178" fontId="9" fillId="0" borderId="49" xfId="0" applyNumberFormat="1" applyFont="1" applyBorder="1" applyAlignment="1">
      <alignment vertical="center"/>
    </xf>
    <xf numFmtId="178" fontId="11" fillId="0" borderId="3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8" fontId="9" fillId="0" borderId="50" xfId="0" applyNumberFormat="1" applyFont="1" applyBorder="1" applyAlignment="1">
      <alignment vertical="center"/>
    </xf>
    <xf numFmtId="178" fontId="11" fillId="0" borderId="38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vertical="center"/>
    </xf>
    <xf numFmtId="20" fontId="11" fillId="0" borderId="26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9" fontId="9" fillId="0" borderId="51" xfId="0" applyNumberFormat="1" applyFont="1" applyBorder="1" applyAlignment="1">
      <alignment horizontal="center" vertical="center"/>
    </xf>
    <xf numFmtId="181" fontId="10" fillId="0" borderId="3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10" fillId="0" borderId="23" xfId="0" applyFont="1" applyBorder="1" applyAlignment="1"/>
  </cellXfs>
  <cellStyles count="1">
    <cellStyle name="標準" xfId="0" builtinId="0"/>
  </cellStyles>
  <dxfs count="27"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rgb="FFFF0000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  <dxf>
      <fill>
        <patternFill>
          <bgColor theme="9" tint="0.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1:AI114"/>
  <sheetViews>
    <sheetView showGridLines="0" tabSelected="1" view="pageBreakPreview" zoomScaleNormal="85" zoomScaleSheetLayoutView="100" workbookViewId="0">
      <pane xSplit="1" ySplit="7" topLeftCell="B8" activePane="bottomRight" state="frozen"/>
      <selection pane="topRight"/>
      <selection pane="bottomLeft"/>
      <selection pane="bottomRight" sqref="A1:B1"/>
    </sheetView>
  </sheetViews>
  <sheetFormatPr defaultRowHeight="13.5"/>
  <cols>
    <col min="1" max="33" width="4.625" style="1" customWidth="1"/>
  </cols>
  <sheetData>
    <row r="1" spans="1:35" ht="19.5">
      <c r="A1" s="3"/>
      <c r="B1" s="10"/>
      <c r="C1" s="1" t="s">
        <v>1</v>
      </c>
      <c r="E1" s="21" t="s">
        <v>35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5" ht="10.5" customHeight="1"/>
    <row r="3" spans="1:35">
      <c r="D3" s="18" t="s">
        <v>23</v>
      </c>
    </row>
    <row r="4" spans="1:35" ht="4.5" customHeight="1">
      <c r="D4" s="18"/>
    </row>
    <row r="5" spans="1:35" ht="19.5" customHeight="1">
      <c r="A5" s="4" t="s">
        <v>25</v>
      </c>
      <c r="B5" s="11" t="s">
        <v>17</v>
      </c>
      <c r="C5" s="15"/>
      <c r="D5" s="17"/>
      <c r="E5" s="15">
        <f>G7+G16+G25+G34+G43+G52+G61+G70+G79+G89+G98+G107</f>
        <v>0</v>
      </c>
      <c r="F5" s="24" t="s">
        <v>8</v>
      </c>
      <c r="G5" s="17" t="s">
        <v>16</v>
      </c>
      <c r="H5" s="15"/>
      <c r="I5" s="15">
        <f>K7+K16+K25+K34+K43+K52+K61+K70+K79+K89+K98+K107</f>
        <v>0</v>
      </c>
      <c r="J5" s="24" t="s">
        <v>8</v>
      </c>
      <c r="K5" s="17" t="s">
        <v>26</v>
      </c>
      <c r="L5" s="15"/>
      <c r="M5" s="15">
        <f>O7+O16+O25+O34+O43+O52+O61+O70+O79+O89+O98+O107</f>
        <v>0</v>
      </c>
      <c r="N5" s="12" t="s">
        <v>8</v>
      </c>
      <c r="O5" s="29" t="s">
        <v>15</v>
      </c>
      <c r="P5" s="15"/>
      <c r="Q5" s="15">
        <f>T7+T16+T25+T34+T43+T52+T61+T70+T79+T89+T98+T107</f>
        <v>0</v>
      </c>
      <c r="R5" s="24" t="s">
        <v>8</v>
      </c>
      <c r="S5" s="32" t="s">
        <v>24</v>
      </c>
      <c r="T5" s="15"/>
      <c r="U5" s="15">
        <f>X7+X16+X25+X34+X43+X52+X61+X70+X79+X89+X98+X107</f>
        <v>0</v>
      </c>
      <c r="V5" s="24" t="s">
        <v>8</v>
      </c>
      <c r="W5" s="17" t="s">
        <v>27</v>
      </c>
      <c r="X5" s="15"/>
      <c r="Y5" s="15">
        <f>AB7+AB16+AB25+AB34+AB43+AB52+AB61+AB70+AB79+AB89+AB98+AB107</f>
        <v>0</v>
      </c>
      <c r="Z5" s="12" t="s">
        <v>8</v>
      </c>
      <c r="AB5" s="34" t="s">
        <v>28</v>
      </c>
      <c r="AC5" s="15"/>
      <c r="AD5" s="15"/>
      <c r="AE5" s="37">
        <f>M5+Y5</f>
        <v>0</v>
      </c>
      <c r="AF5" s="12" t="s">
        <v>8</v>
      </c>
    </row>
    <row r="6" spans="1:35" ht="9.75" customHeight="1">
      <c r="D6" s="19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35" ht="15.75">
      <c r="A7" s="5">
        <v>4</v>
      </c>
      <c r="B7" s="12" t="s">
        <v>3</v>
      </c>
      <c r="C7" s="16"/>
      <c r="D7" s="20" t="s">
        <v>17</v>
      </c>
      <c r="E7" s="23"/>
      <c r="F7" s="23"/>
      <c r="G7" s="25">
        <f>K7+O7</f>
        <v>0</v>
      </c>
      <c r="H7" s="26" t="s">
        <v>8</v>
      </c>
      <c r="I7" s="27" t="s">
        <v>16</v>
      </c>
      <c r="J7" s="23"/>
      <c r="K7" s="25">
        <f>COUNTIF(B12:AF12,1)</f>
        <v>0</v>
      </c>
      <c r="L7" s="26" t="s">
        <v>8</v>
      </c>
      <c r="M7" s="27" t="s">
        <v>26</v>
      </c>
      <c r="N7" s="28"/>
      <c r="O7" s="25">
        <f>COUNTIF(B12:AF12,2)</f>
        <v>0</v>
      </c>
      <c r="P7" s="30" t="s">
        <v>8</v>
      </c>
      <c r="R7" s="31" t="s">
        <v>29</v>
      </c>
      <c r="S7" s="23"/>
      <c r="T7" s="25">
        <f>X7+AB7</f>
        <v>0</v>
      </c>
      <c r="U7" s="26" t="s">
        <v>8</v>
      </c>
      <c r="V7" s="27" t="s">
        <v>24</v>
      </c>
      <c r="W7" s="23"/>
      <c r="X7" s="25">
        <f>COUNTIF(B12:AF12,3)</f>
        <v>0</v>
      </c>
      <c r="Y7" s="26" t="s">
        <v>8</v>
      </c>
      <c r="Z7" s="27" t="s">
        <v>27</v>
      </c>
      <c r="AA7" s="23"/>
      <c r="AB7" s="25">
        <f>COUNTIF(B12:AF12,4)</f>
        <v>0</v>
      </c>
      <c r="AC7" s="30" t="s">
        <v>8</v>
      </c>
    </row>
    <row r="8" spans="1:35" ht="20.25" customHeight="1">
      <c r="A8" s="6" t="s">
        <v>8</v>
      </c>
      <c r="B8" s="6">
        <v>1</v>
      </c>
      <c r="C8" s="7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7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7">
        <v>29</v>
      </c>
      <c r="AE8" s="7">
        <v>30</v>
      </c>
      <c r="AG8" s="39"/>
      <c r="AH8" s="6" t="s">
        <v>8</v>
      </c>
    </row>
    <row r="9" spans="1:35" ht="15" hidden="1" customHeight="1">
      <c r="B9" s="13">
        <f t="shared" ref="B9:AE9" si="0">DATE($A$1,$A7,B8)</f>
        <v>92</v>
      </c>
      <c r="C9" s="13">
        <f t="shared" si="0"/>
        <v>93</v>
      </c>
      <c r="D9" s="13">
        <f t="shared" si="0"/>
        <v>94</v>
      </c>
      <c r="E9" s="13">
        <f t="shared" si="0"/>
        <v>95</v>
      </c>
      <c r="F9" s="13">
        <f t="shared" si="0"/>
        <v>96</v>
      </c>
      <c r="G9" s="13">
        <f t="shared" si="0"/>
        <v>97</v>
      </c>
      <c r="H9" s="13">
        <f t="shared" si="0"/>
        <v>98</v>
      </c>
      <c r="I9" s="13">
        <f t="shared" si="0"/>
        <v>99</v>
      </c>
      <c r="J9" s="13">
        <f t="shared" si="0"/>
        <v>100</v>
      </c>
      <c r="K9" s="13">
        <f t="shared" si="0"/>
        <v>101</v>
      </c>
      <c r="L9" s="13">
        <f t="shared" si="0"/>
        <v>102</v>
      </c>
      <c r="M9" s="13">
        <f t="shared" si="0"/>
        <v>103</v>
      </c>
      <c r="N9" s="13">
        <f t="shared" si="0"/>
        <v>104</v>
      </c>
      <c r="O9" s="13">
        <f t="shared" si="0"/>
        <v>105</v>
      </c>
      <c r="P9" s="13">
        <f t="shared" si="0"/>
        <v>106</v>
      </c>
      <c r="Q9" s="13">
        <f t="shared" si="0"/>
        <v>107</v>
      </c>
      <c r="R9" s="13">
        <f t="shared" si="0"/>
        <v>108</v>
      </c>
      <c r="S9" s="13">
        <f t="shared" si="0"/>
        <v>109</v>
      </c>
      <c r="T9" s="13">
        <f t="shared" si="0"/>
        <v>110</v>
      </c>
      <c r="U9" s="13">
        <f t="shared" si="0"/>
        <v>111</v>
      </c>
      <c r="V9" s="13">
        <f t="shared" si="0"/>
        <v>112</v>
      </c>
      <c r="W9" s="13">
        <f t="shared" si="0"/>
        <v>113</v>
      </c>
      <c r="X9" s="13">
        <f t="shared" si="0"/>
        <v>114</v>
      </c>
      <c r="Y9" s="13">
        <f t="shared" si="0"/>
        <v>115</v>
      </c>
      <c r="Z9" s="13">
        <f t="shared" si="0"/>
        <v>116</v>
      </c>
      <c r="AA9" s="13">
        <f t="shared" si="0"/>
        <v>117</v>
      </c>
      <c r="AB9" s="13">
        <f t="shared" si="0"/>
        <v>118</v>
      </c>
      <c r="AC9" s="13">
        <f t="shared" si="0"/>
        <v>119</v>
      </c>
      <c r="AD9" s="13">
        <f t="shared" si="0"/>
        <v>120</v>
      </c>
      <c r="AE9" s="13">
        <f t="shared" si="0"/>
        <v>121</v>
      </c>
      <c r="AG9" s="39"/>
      <c r="AH9" s="1"/>
    </row>
    <row r="10" spans="1:35" ht="15" hidden="1" customHeight="1">
      <c r="B10" s="1">
        <f t="shared" ref="B10:AE10" si="1">WEEKDAY(B9,2)</f>
        <v>7</v>
      </c>
      <c r="C10" s="1">
        <f t="shared" si="1"/>
        <v>1</v>
      </c>
      <c r="D10" s="1">
        <f t="shared" si="1"/>
        <v>2</v>
      </c>
      <c r="E10" s="1">
        <f t="shared" si="1"/>
        <v>3</v>
      </c>
      <c r="F10" s="1">
        <f t="shared" si="1"/>
        <v>4</v>
      </c>
      <c r="G10" s="1">
        <f t="shared" si="1"/>
        <v>5</v>
      </c>
      <c r="H10" s="1">
        <f t="shared" si="1"/>
        <v>6</v>
      </c>
      <c r="I10" s="1">
        <f t="shared" si="1"/>
        <v>7</v>
      </c>
      <c r="J10" s="1">
        <f t="shared" si="1"/>
        <v>1</v>
      </c>
      <c r="K10" s="1">
        <f t="shared" si="1"/>
        <v>2</v>
      </c>
      <c r="L10" s="1">
        <f t="shared" si="1"/>
        <v>3</v>
      </c>
      <c r="M10" s="1">
        <f t="shared" si="1"/>
        <v>4</v>
      </c>
      <c r="N10" s="1">
        <f t="shared" si="1"/>
        <v>5</v>
      </c>
      <c r="O10" s="1">
        <f t="shared" si="1"/>
        <v>6</v>
      </c>
      <c r="P10" s="1">
        <f t="shared" si="1"/>
        <v>7</v>
      </c>
      <c r="Q10" s="1">
        <f t="shared" si="1"/>
        <v>1</v>
      </c>
      <c r="R10" s="1">
        <f t="shared" si="1"/>
        <v>2</v>
      </c>
      <c r="S10" s="1">
        <f t="shared" si="1"/>
        <v>3</v>
      </c>
      <c r="T10" s="1">
        <f t="shared" si="1"/>
        <v>4</v>
      </c>
      <c r="U10" s="1">
        <f t="shared" si="1"/>
        <v>5</v>
      </c>
      <c r="V10" s="1">
        <f t="shared" si="1"/>
        <v>6</v>
      </c>
      <c r="W10" s="1">
        <f t="shared" si="1"/>
        <v>7</v>
      </c>
      <c r="X10" s="1">
        <f t="shared" si="1"/>
        <v>1</v>
      </c>
      <c r="Y10" s="1">
        <f t="shared" si="1"/>
        <v>2</v>
      </c>
      <c r="Z10" s="1">
        <f t="shared" si="1"/>
        <v>3</v>
      </c>
      <c r="AA10" s="1">
        <f t="shared" si="1"/>
        <v>4</v>
      </c>
      <c r="AB10" s="1">
        <f t="shared" si="1"/>
        <v>5</v>
      </c>
      <c r="AC10" s="1">
        <f t="shared" si="1"/>
        <v>6</v>
      </c>
      <c r="AD10" s="1">
        <f t="shared" si="1"/>
        <v>7</v>
      </c>
      <c r="AE10" s="1">
        <f t="shared" si="1"/>
        <v>1</v>
      </c>
      <c r="AG10" s="39"/>
      <c r="AH10" s="1"/>
    </row>
    <row r="11" spans="1:35" ht="22.5" customHeight="1">
      <c r="A11" s="7" t="s">
        <v>30</v>
      </c>
      <c r="B11" s="6" t="str">
        <f t="shared" ref="B11:AE11" si="2">CHOOSE(WEEKDAY(B9),"日","月","火","水","木","金","土")</f>
        <v>日</v>
      </c>
      <c r="C11" s="6" t="str">
        <f t="shared" si="2"/>
        <v>月</v>
      </c>
      <c r="D11" s="6" t="str">
        <f t="shared" si="2"/>
        <v>火</v>
      </c>
      <c r="E11" s="6" t="str">
        <f t="shared" si="2"/>
        <v>水</v>
      </c>
      <c r="F11" s="6" t="str">
        <f t="shared" si="2"/>
        <v>木</v>
      </c>
      <c r="G11" s="6" t="str">
        <f t="shared" si="2"/>
        <v>金</v>
      </c>
      <c r="H11" s="6" t="str">
        <f t="shared" si="2"/>
        <v>土</v>
      </c>
      <c r="I11" s="6" t="str">
        <f t="shared" si="2"/>
        <v>日</v>
      </c>
      <c r="J11" s="6" t="str">
        <f t="shared" si="2"/>
        <v>月</v>
      </c>
      <c r="K11" s="6" t="str">
        <f t="shared" si="2"/>
        <v>火</v>
      </c>
      <c r="L11" s="6" t="str">
        <f t="shared" si="2"/>
        <v>水</v>
      </c>
      <c r="M11" s="6" t="str">
        <f t="shared" si="2"/>
        <v>木</v>
      </c>
      <c r="N11" s="6" t="str">
        <f t="shared" si="2"/>
        <v>金</v>
      </c>
      <c r="O11" s="6" t="str">
        <f t="shared" si="2"/>
        <v>土</v>
      </c>
      <c r="P11" s="6" t="str">
        <f t="shared" si="2"/>
        <v>日</v>
      </c>
      <c r="Q11" s="6" t="str">
        <f t="shared" si="2"/>
        <v>月</v>
      </c>
      <c r="R11" s="6" t="str">
        <f t="shared" si="2"/>
        <v>火</v>
      </c>
      <c r="S11" s="6" t="str">
        <f t="shared" si="2"/>
        <v>水</v>
      </c>
      <c r="T11" s="6" t="str">
        <f t="shared" si="2"/>
        <v>木</v>
      </c>
      <c r="U11" s="6" t="str">
        <f t="shared" si="2"/>
        <v>金</v>
      </c>
      <c r="V11" s="6" t="str">
        <f t="shared" si="2"/>
        <v>土</v>
      </c>
      <c r="W11" s="6" t="str">
        <f t="shared" si="2"/>
        <v>日</v>
      </c>
      <c r="X11" s="6" t="str">
        <f t="shared" si="2"/>
        <v>月</v>
      </c>
      <c r="Y11" s="6" t="str">
        <f t="shared" si="2"/>
        <v>火</v>
      </c>
      <c r="Z11" s="6" t="str">
        <f t="shared" si="2"/>
        <v>水</v>
      </c>
      <c r="AA11" s="6" t="str">
        <f t="shared" si="2"/>
        <v>木</v>
      </c>
      <c r="AB11" s="6" t="str">
        <f t="shared" si="2"/>
        <v>金</v>
      </c>
      <c r="AC11" s="6" t="str">
        <f t="shared" si="2"/>
        <v>土</v>
      </c>
      <c r="AD11" s="6" t="str">
        <f t="shared" si="2"/>
        <v>日</v>
      </c>
      <c r="AE11" s="6" t="str">
        <f t="shared" si="2"/>
        <v>月</v>
      </c>
      <c r="AF11" s="40"/>
      <c r="AG11" s="39"/>
      <c r="AH11" s="42" t="s">
        <v>30</v>
      </c>
      <c r="AI11" s="44" t="s">
        <v>10</v>
      </c>
    </row>
    <row r="12" spans="1:35" ht="27" customHeight="1">
      <c r="A12" s="8" t="s">
        <v>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40"/>
      <c r="AG12" s="39"/>
      <c r="AH12" s="8" t="s">
        <v>31</v>
      </c>
    </row>
    <row r="13" spans="1:35" ht="27" customHeight="1">
      <c r="A13" s="8" t="s">
        <v>13</v>
      </c>
      <c r="B13" s="6" t="str">
        <f t="shared" ref="B13:AE13" si="3">IF(B12=2,"○",IF(B12=4,"○",IF(B12=1,"",IF(B12=3,"",IF(B12="","")))))</f>
        <v/>
      </c>
      <c r="C13" s="6" t="str">
        <f t="shared" si="3"/>
        <v/>
      </c>
      <c r="D13" s="6" t="str">
        <f t="shared" si="3"/>
        <v/>
      </c>
      <c r="E13" s="6" t="str">
        <f t="shared" si="3"/>
        <v/>
      </c>
      <c r="F13" s="6" t="str">
        <f t="shared" si="3"/>
        <v/>
      </c>
      <c r="G13" s="6" t="str">
        <f t="shared" si="3"/>
        <v/>
      </c>
      <c r="H13" s="6" t="str">
        <f t="shared" si="3"/>
        <v/>
      </c>
      <c r="I13" s="6" t="str">
        <f t="shared" si="3"/>
        <v/>
      </c>
      <c r="J13" s="6" t="str">
        <f t="shared" si="3"/>
        <v/>
      </c>
      <c r="K13" s="6" t="str">
        <f t="shared" si="3"/>
        <v/>
      </c>
      <c r="L13" s="6" t="str">
        <f t="shared" si="3"/>
        <v/>
      </c>
      <c r="M13" s="6" t="str">
        <f t="shared" si="3"/>
        <v/>
      </c>
      <c r="N13" s="6" t="str">
        <f t="shared" si="3"/>
        <v/>
      </c>
      <c r="O13" s="6" t="str">
        <f t="shared" si="3"/>
        <v/>
      </c>
      <c r="P13" s="6" t="str">
        <f t="shared" si="3"/>
        <v/>
      </c>
      <c r="Q13" s="6" t="str">
        <f t="shared" si="3"/>
        <v/>
      </c>
      <c r="R13" s="6" t="str">
        <f t="shared" si="3"/>
        <v/>
      </c>
      <c r="S13" s="6" t="str">
        <f t="shared" si="3"/>
        <v/>
      </c>
      <c r="T13" s="6" t="str">
        <f t="shared" si="3"/>
        <v/>
      </c>
      <c r="U13" s="6" t="str">
        <f t="shared" si="3"/>
        <v/>
      </c>
      <c r="V13" s="6" t="str">
        <f t="shared" si="3"/>
        <v/>
      </c>
      <c r="W13" s="6" t="str">
        <f t="shared" si="3"/>
        <v/>
      </c>
      <c r="X13" s="6" t="str">
        <f t="shared" si="3"/>
        <v/>
      </c>
      <c r="Y13" s="6" t="str">
        <f t="shared" si="3"/>
        <v/>
      </c>
      <c r="Z13" s="6" t="str">
        <f t="shared" si="3"/>
        <v/>
      </c>
      <c r="AA13" s="6" t="str">
        <f t="shared" si="3"/>
        <v/>
      </c>
      <c r="AB13" s="6" t="str">
        <f t="shared" si="3"/>
        <v/>
      </c>
      <c r="AC13" s="6" t="str">
        <f t="shared" si="3"/>
        <v/>
      </c>
      <c r="AD13" s="6" t="str">
        <f t="shared" si="3"/>
        <v/>
      </c>
      <c r="AE13" s="6" t="str">
        <f t="shared" si="3"/>
        <v/>
      </c>
      <c r="AF13" s="40"/>
      <c r="AG13" s="39"/>
      <c r="AH13" s="43" t="s">
        <v>13</v>
      </c>
      <c r="AI13" s="44" t="s">
        <v>10</v>
      </c>
    </row>
    <row r="14" spans="1:35" s="2" customFormat="1" ht="68.25" customHeight="1">
      <c r="A14" s="9" t="s">
        <v>33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41"/>
      <c r="AH14" s="9" t="s">
        <v>33</v>
      </c>
    </row>
    <row r="15" spans="1:35" ht="14.25"/>
    <row r="16" spans="1:35" ht="15.75">
      <c r="A16" s="5">
        <v>5</v>
      </c>
      <c r="B16" s="12" t="s">
        <v>3</v>
      </c>
      <c r="D16" s="20" t="s">
        <v>17</v>
      </c>
      <c r="E16" s="23"/>
      <c r="F16" s="23"/>
      <c r="G16" s="25">
        <f>K16+O16</f>
        <v>0</v>
      </c>
      <c r="H16" s="26" t="s">
        <v>8</v>
      </c>
      <c r="I16" s="27" t="s">
        <v>16</v>
      </c>
      <c r="J16" s="23"/>
      <c r="K16" s="25">
        <f>COUNTIF(B21:AF21,1)</f>
        <v>0</v>
      </c>
      <c r="L16" s="26" t="s">
        <v>8</v>
      </c>
      <c r="M16" s="27" t="s">
        <v>26</v>
      </c>
      <c r="N16" s="28"/>
      <c r="O16" s="25">
        <f>COUNTIF(B21:AF21,2)</f>
        <v>0</v>
      </c>
      <c r="P16" s="30" t="s">
        <v>8</v>
      </c>
      <c r="R16" s="31" t="s">
        <v>29</v>
      </c>
      <c r="S16" s="23"/>
      <c r="T16" s="25">
        <f>X16+AB16</f>
        <v>0</v>
      </c>
      <c r="U16" s="26" t="s">
        <v>8</v>
      </c>
      <c r="V16" s="27" t="s">
        <v>24</v>
      </c>
      <c r="W16" s="23"/>
      <c r="X16" s="25">
        <f>COUNTIF(B21:AF21,3)</f>
        <v>0</v>
      </c>
      <c r="Y16" s="26" t="s">
        <v>8</v>
      </c>
      <c r="Z16" s="27" t="s">
        <v>27</v>
      </c>
      <c r="AA16" s="23"/>
      <c r="AB16" s="25">
        <f>COUNTIF(B21:AF21,4)</f>
        <v>0</v>
      </c>
      <c r="AC16" s="30" t="s">
        <v>8</v>
      </c>
    </row>
    <row r="17" spans="1:35" ht="20.25" customHeight="1">
      <c r="A17" s="6" t="s">
        <v>8</v>
      </c>
      <c r="B17" s="6">
        <v>1</v>
      </c>
      <c r="C17" s="7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6">
        <v>11</v>
      </c>
      <c r="M17" s="6">
        <v>12</v>
      </c>
      <c r="N17" s="6">
        <v>13</v>
      </c>
      <c r="O17" s="6">
        <v>14</v>
      </c>
      <c r="P17" s="6">
        <v>15</v>
      </c>
      <c r="Q17" s="7">
        <v>16</v>
      </c>
      <c r="R17" s="6">
        <v>17</v>
      </c>
      <c r="S17" s="6">
        <v>18</v>
      </c>
      <c r="T17" s="6">
        <v>19</v>
      </c>
      <c r="U17" s="6">
        <v>20</v>
      </c>
      <c r="V17" s="6">
        <v>21</v>
      </c>
      <c r="W17" s="6">
        <v>22</v>
      </c>
      <c r="X17" s="6">
        <v>23</v>
      </c>
      <c r="Y17" s="6">
        <v>24</v>
      </c>
      <c r="Z17" s="6">
        <v>25</v>
      </c>
      <c r="AA17" s="6">
        <v>26</v>
      </c>
      <c r="AB17" s="6">
        <v>27</v>
      </c>
      <c r="AC17" s="6">
        <v>28</v>
      </c>
      <c r="AD17" s="7">
        <v>29</v>
      </c>
      <c r="AE17" s="7">
        <v>30</v>
      </c>
      <c r="AF17" s="7">
        <v>31</v>
      </c>
      <c r="AG17" s="39"/>
    </row>
    <row r="18" spans="1:35" ht="15" hidden="1" customHeight="1">
      <c r="B18" s="13">
        <f t="shared" ref="B18:AF18" si="4">DATE($A$1,$A16,B17)</f>
        <v>122</v>
      </c>
      <c r="C18" s="13">
        <f t="shared" si="4"/>
        <v>123</v>
      </c>
      <c r="D18" s="13">
        <f t="shared" si="4"/>
        <v>124</v>
      </c>
      <c r="E18" s="13">
        <f t="shared" si="4"/>
        <v>125</v>
      </c>
      <c r="F18" s="13">
        <f t="shared" si="4"/>
        <v>126</v>
      </c>
      <c r="G18" s="13">
        <f t="shared" si="4"/>
        <v>127</v>
      </c>
      <c r="H18" s="13">
        <f t="shared" si="4"/>
        <v>128</v>
      </c>
      <c r="I18" s="13">
        <f t="shared" si="4"/>
        <v>129</v>
      </c>
      <c r="J18" s="13">
        <f t="shared" si="4"/>
        <v>130</v>
      </c>
      <c r="K18" s="13">
        <f t="shared" si="4"/>
        <v>131</v>
      </c>
      <c r="L18" s="13">
        <f t="shared" si="4"/>
        <v>132</v>
      </c>
      <c r="M18" s="13">
        <f t="shared" si="4"/>
        <v>133</v>
      </c>
      <c r="N18" s="13">
        <f t="shared" si="4"/>
        <v>134</v>
      </c>
      <c r="O18" s="13">
        <f t="shared" si="4"/>
        <v>135</v>
      </c>
      <c r="P18" s="13">
        <f t="shared" si="4"/>
        <v>136</v>
      </c>
      <c r="Q18" s="13">
        <f t="shared" si="4"/>
        <v>137</v>
      </c>
      <c r="R18" s="13">
        <f t="shared" si="4"/>
        <v>138</v>
      </c>
      <c r="S18" s="13">
        <f t="shared" si="4"/>
        <v>139</v>
      </c>
      <c r="T18" s="13">
        <f t="shared" si="4"/>
        <v>140</v>
      </c>
      <c r="U18" s="13">
        <f t="shared" si="4"/>
        <v>141</v>
      </c>
      <c r="V18" s="13">
        <f t="shared" si="4"/>
        <v>142</v>
      </c>
      <c r="W18" s="13">
        <f t="shared" si="4"/>
        <v>143</v>
      </c>
      <c r="X18" s="13">
        <f t="shared" si="4"/>
        <v>144</v>
      </c>
      <c r="Y18" s="13">
        <f t="shared" si="4"/>
        <v>145</v>
      </c>
      <c r="Z18" s="13">
        <f t="shared" si="4"/>
        <v>146</v>
      </c>
      <c r="AA18" s="13">
        <f t="shared" si="4"/>
        <v>147</v>
      </c>
      <c r="AB18" s="13">
        <f t="shared" si="4"/>
        <v>148</v>
      </c>
      <c r="AC18" s="13">
        <f t="shared" si="4"/>
        <v>149</v>
      </c>
      <c r="AD18" s="13">
        <f t="shared" si="4"/>
        <v>150</v>
      </c>
      <c r="AE18" s="13">
        <f t="shared" si="4"/>
        <v>151</v>
      </c>
      <c r="AF18" s="13">
        <f t="shared" si="4"/>
        <v>152</v>
      </c>
      <c r="AG18" s="39"/>
    </row>
    <row r="19" spans="1:35" ht="15" hidden="1" customHeight="1">
      <c r="B19" s="1">
        <f t="shared" ref="B19:AF19" si="5">WEEKDAY(B18,2)</f>
        <v>2</v>
      </c>
      <c r="C19" s="1">
        <f t="shared" si="5"/>
        <v>3</v>
      </c>
      <c r="D19" s="1">
        <f t="shared" si="5"/>
        <v>4</v>
      </c>
      <c r="E19" s="1">
        <f t="shared" si="5"/>
        <v>5</v>
      </c>
      <c r="F19" s="1">
        <f t="shared" si="5"/>
        <v>6</v>
      </c>
      <c r="G19" s="1">
        <f t="shared" si="5"/>
        <v>7</v>
      </c>
      <c r="H19" s="1">
        <f t="shared" si="5"/>
        <v>1</v>
      </c>
      <c r="I19" s="1">
        <f t="shared" si="5"/>
        <v>2</v>
      </c>
      <c r="J19" s="1">
        <f t="shared" si="5"/>
        <v>3</v>
      </c>
      <c r="K19" s="1">
        <f t="shared" si="5"/>
        <v>4</v>
      </c>
      <c r="L19" s="1">
        <f t="shared" si="5"/>
        <v>5</v>
      </c>
      <c r="M19" s="1">
        <f t="shared" si="5"/>
        <v>6</v>
      </c>
      <c r="N19" s="1">
        <f t="shared" si="5"/>
        <v>7</v>
      </c>
      <c r="O19" s="1">
        <f t="shared" si="5"/>
        <v>1</v>
      </c>
      <c r="P19" s="1">
        <f t="shared" si="5"/>
        <v>2</v>
      </c>
      <c r="Q19" s="1">
        <f t="shared" si="5"/>
        <v>3</v>
      </c>
      <c r="R19" s="1">
        <f t="shared" si="5"/>
        <v>4</v>
      </c>
      <c r="S19" s="1">
        <f t="shared" si="5"/>
        <v>5</v>
      </c>
      <c r="T19" s="1">
        <f t="shared" si="5"/>
        <v>6</v>
      </c>
      <c r="U19" s="1">
        <f t="shared" si="5"/>
        <v>7</v>
      </c>
      <c r="V19" s="1">
        <f t="shared" si="5"/>
        <v>1</v>
      </c>
      <c r="W19" s="1">
        <f t="shared" si="5"/>
        <v>2</v>
      </c>
      <c r="X19" s="1">
        <f t="shared" si="5"/>
        <v>3</v>
      </c>
      <c r="Y19" s="1">
        <f t="shared" si="5"/>
        <v>4</v>
      </c>
      <c r="Z19" s="1">
        <f t="shared" si="5"/>
        <v>5</v>
      </c>
      <c r="AA19" s="1">
        <f t="shared" si="5"/>
        <v>6</v>
      </c>
      <c r="AB19" s="1">
        <f t="shared" si="5"/>
        <v>7</v>
      </c>
      <c r="AC19" s="1">
        <f t="shared" si="5"/>
        <v>1</v>
      </c>
      <c r="AD19" s="1">
        <f t="shared" si="5"/>
        <v>2</v>
      </c>
      <c r="AE19" s="1">
        <f t="shared" si="5"/>
        <v>3</v>
      </c>
      <c r="AF19" s="1">
        <f t="shared" si="5"/>
        <v>4</v>
      </c>
      <c r="AG19" s="39"/>
    </row>
    <row r="20" spans="1:35" ht="22.5" customHeight="1">
      <c r="A20" s="7" t="s">
        <v>30</v>
      </c>
      <c r="B20" s="6" t="str">
        <f t="shared" ref="B20:AF20" si="6">CHOOSE(WEEKDAY(B18),"日","月","火","水","木","金","土")</f>
        <v>火</v>
      </c>
      <c r="C20" s="6" t="str">
        <f t="shared" si="6"/>
        <v>水</v>
      </c>
      <c r="D20" s="6" t="str">
        <f t="shared" si="6"/>
        <v>木</v>
      </c>
      <c r="E20" s="6" t="str">
        <f t="shared" si="6"/>
        <v>金</v>
      </c>
      <c r="F20" s="6" t="str">
        <f t="shared" si="6"/>
        <v>土</v>
      </c>
      <c r="G20" s="6" t="str">
        <f t="shared" si="6"/>
        <v>日</v>
      </c>
      <c r="H20" s="6" t="str">
        <f t="shared" si="6"/>
        <v>月</v>
      </c>
      <c r="I20" s="6" t="str">
        <f t="shared" si="6"/>
        <v>火</v>
      </c>
      <c r="J20" s="6" t="str">
        <f t="shared" si="6"/>
        <v>水</v>
      </c>
      <c r="K20" s="6" t="str">
        <f t="shared" si="6"/>
        <v>木</v>
      </c>
      <c r="L20" s="6" t="str">
        <f t="shared" si="6"/>
        <v>金</v>
      </c>
      <c r="M20" s="6" t="str">
        <f t="shared" si="6"/>
        <v>土</v>
      </c>
      <c r="N20" s="6" t="str">
        <f t="shared" si="6"/>
        <v>日</v>
      </c>
      <c r="O20" s="6" t="str">
        <f t="shared" si="6"/>
        <v>月</v>
      </c>
      <c r="P20" s="6" t="str">
        <f t="shared" si="6"/>
        <v>火</v>
      </c>
      <c r="Q20" s="6" t="str">
        <f t="shared" si="6"/>
        <v>水</v>
      </c>
      <c r="R20" s="6" t="str">
        <f t="shared" si="6"/>
        <v>木</v>
      </c>
      <c r="S20" s="6" t="str">
        <f t="shared" si="6"/>
        <v>金</v>
      </c>
      <c r="T20" s="6" t="str">
        <f t="shared" si="6"/>
        <v>土</v>
      </c>
      <c r="U20" s="6" t="str">
        <f t="shared" si="6"/>
        <v>日</v>
      </c>
      <c r="V20" s="6" t="str">
        <f t="shared" si="6"/>
        <v>月</v>
      </c>
      <c r="W20" s="6" t="str">
        <f t="shared" si="6"/>
        <v>火</v>
      </c>
      <c r="X20" s="6" t="str">
        <f t="shared" si="6"/>
        <v>水</v>
      </c>
      <c r="Y20" s="6" t="str">
        <f t="shared" si="6"/>
        <v>木</v>
      </c>
      <c r="Z20" s="6" t="str">
        <f t="shared" si="6"/>
        <v>金</v>
      </c>
      <c r="AA20" s="6" t="str">
        <f t="shared" si="6"/>
        <v>土</v>
      </c>
      <c r="AB20" s="6" t="str">
        <f t="shared" si="6"/>
        <v>日</v>
      </c>
      <c r="AC20" s="6" t="str">
        <f t="shared" si="6"/>
        <v>月</v>
      </c>
      <c r="AD20" s="6" t="str">
        <f t="shared" si="6"/>
        <v>火</v>
      </c>
      <c r="AE20" s="6" t="str">
        <f t="shared" si="6"/>
        <v>水</v>
      </c>
      <c r="AF20" s="6" t="str">
        <f t="shared" si="6"/>
        <v>木</v>
      </c>
      <c r="AG20" s="39"/>
      <c r="AH20" s="42" t="s">
        <v>30</v>
      </c>
      <c r="AI20" s="44" t="s">
        <v>10</v>
      </c>
    </row>
    <row r="21" spans="1:35" ht="27" customHeight="1">
      <c r="A21" s="8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39"/>
      <c r="AH21" s="8" t="s">
        <v>31</v>
      </c>
    </row>
    <row r="22" spans="1:35" ht="27" customHeight="1">
      <c r="A22" s="8" t="s">
        <v>22</v>
      </c>
      <c r="B22" s="6" t="str">
        <f t="shared" ref="B22:AF22" si="7">IF(B21=2,"○",IF(B21=4,"○",IF(B21=1,"",IF(B21=3,"",IF(B21="","")))))</f>
        <v/>
      </c>
      <c r="C22" s="6" t="str">
        <f t="shared" si="7"/>
        <v/>
      </c>
      <c r="D22" s="6" t="str">
        <f t="shared" si="7"/>
        <v/>
      </c>
      <c r="E22" s="6" t="str">
        <f t="shared" si="7"/>
        <v/>
      </c>
      <c r="F22" s="6" t="str">
        <f t="shared" si="7"/>
        <v/>
      </c>
      <c r="G22" s="6" t="str">
        <f t="shared" si="7"/>
        <v/>
      </c>
      <c r="H22" s="6" t="str">
        <f t="shared" si="7"/>
        <v/>
      </c>
      <c r="I22" s="6" t="str">
        <f t="shared" si="7"/>
        <v/>
      </c>
      <c r="J22" s="6" t="str">
        <f t="shared" si="7"/>
        <v/>
      </c>
      <c r="K22" s="6" t="str">
        <f t="shared" si="7"/>
        <v/>
      </c>
      <c r="L22" s="6" t="str">
        <f t="shared" si="7"/>
        <v/>
      </c>
      <c r="M22" s="6" t="str">
        <f t="shared" si="7"/>
        <v/>
      </c>
      <c r="N22" s="6" t="str">
        <f t="shared" si="7"/>
        <v/>
      </c>
      <c r="O22" s="6" t="str">
        <f t="shared" si="7"/>
        <v/>
      </c>
      <c r="P22" s="6" t="str">
        <f t="shared" si="7"/>
        <v/>
      </c>
      <c r="Q22" s="6" t="str">
        <f t="shared" si="7"/>
        <v/>
      </c>
      <c r="R22" s="6" t="str">
        <f t="shared" si="7"/>
        <v/>
      </c>
      <c r="S22" s="6" t="str">
        <f t="shared" si="7"/>
        <v/>
      </c>
      <c r="T22" s="6" t="str">
        <f t="shared" si="7"/>
        <v/>
      </c>
      <c r="U22" s="6" t="str">
        <f t="shared" si="7"/>
        <v/>
      </c>
      <c r="V22" s="6" t="str">
        <f t="shared" si="7"/>
        <v/>
      </c>
      <c r="W22" s="6" t="str">
        <f t="shared" si="7"/>
        <v/>
      </c>
      <c r="X22" s="6" t="str">
        <f t="shared" si="7"/>
        <v/>
      </c>
      <c r="Y22" s="6" t="str">
        <f t="shared" si="7"/>
        <v/>
      </c>
      <c r="Z22" s="6" t="str">
        <f t="shared" si="7"/>
        <v/>
      </c>
      <c r="AA22" s="6" t="str">
        <f t="shared" si="7"/>
        <v/>
      </c>
      <c r="AB22" s="6" t="str">
        <f t="shared" si="7"/>
        <v/>
      </c>
      <c r="AC22" s="6" t="str">
        <f t="shared" si="7"/>
        <v/>
      </c>
      <c r="AD22" s="6" t="str">
        <f t="shared" si="7"/>
        <v/>
      </c>
      <c r="AE22" s="6" t="str">
        <f t="shared" si="7"/>
        <v/>
      </c>
      <c r="AF22" s="6" t="str">
        <f t="shared" si="7"/>
        <v/>
      </c>
      <c r="AG22" s="39"/>
      <c r="AH22" s="43" t="s">
        <v>13</v>
      </c>
      <c r="AI22" s="44" t="s">
        <v>10</v>
      </c>
    </row>
    <row r="23" spans="1:35" s="2" customFormat="1" ht="68.25" customHeight="1">
      <c r="A23" s="9" t="s">
        <v>33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H23" s="9" t="s">
        <v>33</v>
      </c>
    </row>
    <row r="24" spans="1:35" ht="14.25"/>
    <row r="25" spans="1:35" ht="15.75">
      <c r="A25" s="5">
        <v>6</v>
      </c>
      <c r="B25" s="12" t="s">
        <v>3</v>
      </c>
      <c r="D25" s="20" t="s">
        <v>17</v>
      </c>
      <c r="E25" s="23"/>
      <c r="F25" s="23"/>
      <c r="G25" s="25">
        <f>K25+O25</f>
        <v>0</v>
      </c>
      <c r="H25" s="26" t="s">
        <v>8</v>
      </c>
      <c r="I25" s="27" t="s">
        <v>16</v>
      </c>
      <c r="J25" s="23"/>
      <c r="K25" s="25">
        <f>COUNTIF(B30:AE30,1)</f>
        <v>0</v>
      </c>
      <c r="L25" s="26" t="s">
        <v>8</v>
      </c>
      <c r="M25" s="27" t="s">
        <v>26</v>
      </c>
      <c r="N25" s="28"/>
      <c r="O25" s="25">
        <f>COUNTIF(B30:AE30,2)</f>
        <v>0</v>
      </c>
      <c r="P25" s="30" t="s">
        <v>8</v>
      </c>
      <c r="R25" s="20" t="s">
        <v>29</v>
      </c>
      <c r="S25" s="23"/>
      <c r="T25" s="23">
        <f>X25+AB25</f>
        <v>0</v>
      </c>
      <c r="U25" s="25" t="s">
        <v>8</v>
      </c>
      <c r="V25" s="33" t="s">
        <v>24</v>
      </c>
      <c r="W25" s="27"/>
      <c r="X25" s="23">
        <f>COUNTIF(B30:AE30,3)</f>
        <v>0</v>
      </c>
      <c r="Y25" s="25" t="s">
        <v>8</v>
      </c>
      <c r="Z25" s="33" t="s">
        <v>27</v>
      </c>
      <c r="AA25" s="27"/>
      <c r="AB25" s="28">
        <f>COUNTIF(B30:AE30,4)</f>
        <v>0</v>
      </c>
      <c r="AC25" s="35" t="s">
        <v>8</v>
      </c>
    </row>
    <row r="26" spans="1:35" ht="20.25" customHeight="1">
      <c r="A26" s="6" t="s">
        <v>8</v>
      </c>
      <c r="B26" s="6">
        <v>1</v>
      </c>
      <c r="C26" s="7">
        <v>2</v>
      </c>
      <c r="D26" s="6">
        <v>3</v>
      </c>
      <c r="E26" s="6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  <c r="N26" s="6">
        <v>13</v>
      </c>
      <c r="O26" s="6">
        <v>14</v>
      </c>
      <c r="P26" s="6">
        <v>15</v>
      </c>
      <c r="Q26" s="7">
        <v>16</v>
      </c>
      <c r="R26" s="6">
        <v>17</v>
      </c>
      <c r="S26" s="6">
        <v>18</v>
      </c>
      <c r="T26" s="6">
        <v>19</v>
      </c>
      <c r="U26" s="6">
        <v>20</v>
      </c>
      <c r="V26" s="6">
        <v>21</v>
      </c>
      <c r="W26" s="6">
        <v>22</v>
      </c>
      <c r="X26" s="6">
        <v>23</v>
      </c>
      <c r="Y26" s="6">
        <v>24</v>
      </c>
      <c r="Z26" s="6">
        <v>25</v>
      </c>
      <c r="AA26" s="6">
        <v>26</v>
      </c>
      <c r="AB26" s="6">
        <v>27</v>
      </c>
      <c r="AC26" s="6">
        <v>28</v>
      </c>
      <c r="AD26" s="7">
        <v>29</v>
      </c>
      <c r="AE26" s="7">
        <v>30</v>
      </c>
      <c r="AF26" s="39"/>
      <c r="AG26" s="39"/>
    </row>
    <row r="27" spans="1:35" ht="18.75" hidden="1" customHeight="1">
      <c r="B27" s="13">
        <f t="shared" ref="B27:AE27" si="8">DATE($A$1,$A25,B26)</f>
        <v>153</v>
      </c>
      <c r="C27" s="13">
        <f t="shared" si="8"/>
        <v>154</v>
      </c>
      <c r="D27" s="13">
        <f t="shared" si="8"/>
        <v>155</v>
      </c>
      <c r="E27" s="13">
        <f t="shared" si="8"/>
        <v>156</v>
      </c>
      <c r="F27" s="13">
        <f t="shared" si="8"/>
        <v>157</v>
      </c>
      <c r="G27" s="13">
        <f t="shared" si="8"/>
        <v>158</v>
      </c>
      <c r="H27" s="13">
        <f t="shared" si="8"/>
        <v>159</v>
      </c>
      <c r="I27" s="13">
        <f t="shared" si="8"/>
        <v>160</v>
      </c>
      <c r="J27" s="13">
        <f t="shared" si="8"/>
        <v>161</v>
      </c>
      <c r="K27" s="13">
        <f t="shared" si="8"/>
        <v>162</v>
      </c>
      <c r="L27" s="13">
        <f t="shared" si="8"/>
        <v>163</v>
      </c>
      <c r="M27" s="13">
        <f t="shared" si="8"/>
        <v>164</v>
      </c>
      <c r="N27" s="13">
        <f t="shared" si="8"/>
        <v>165</v>
      </c>
      <c r="O27" s="13">
        <f t="shared" si="8"/>
        <v>166</v>
      </c>
      <c r="P27" s="13">
        <f t="shared" si="8"/>
        <v>167</v>
      </c>
      <c r="Q27" s="13">
        <f t="shared" si="8"/>
        <v>168</v>
      </c>
      <c r="R27" s="13">
        <f t="shared" si="8"/>
        <v>169</v>
      </c>
      <c r="S27" s="13">
        <f t="shared" si="8"/>
        <v>170</v>
      </c>
      <c r="T27" s="13">
        <f t="shared" si="8"/>
        <v>171</v>
      </c>
      <c r="U27" s="13">
        <f t="shared" si="8"/>
        <v>172</v>
      </c>
      <c r="V27" s="13">
        <f t="shared" si="8"/>
        <v>173</v>
      </c>
      <c r="W27" s="13">
        <f t="shared" si="8"/>
        <v>174</v>
      </c>
      <c r="X27" s="13">
        <f t="shared" si="8"/>
        <v>175</v>
      </c>
      <c r="Y27" s="13">
        <f t="shared" si="8"/>
        <v>176</v>
      </c>
      <c r="Z27" s="13">
        <f t="shared" si="8"/>
        <v>177</v>
      </c>
      <c r="AA27" s="13">
        <f t="shared" si="8"/>
        <v>178</v>
      </c>
      <c r="AB27" s="13">
        <f t="shared" si="8"/>
        <v>179</v>
      </c>
      <c r="AC27" s="13">
        <f t="shared" si="8"/>
        <v>180</v>
      </c>
      <c r="AD27" s="13">
        <f t="shared" si="8"/>
        <v>181</v>
      </c>
      <c r="AE27" s="13">
        <f t="shared" si="8"/>
        <v>182</v>
      </c>
      <c r="AF27" s="39"/>
      <c r="AG27" s="39"/>
    </row>
    <row r="28" spans="1:35" ht="24" hidden="1" customHeight="1">
      <c r="B28" s="1">
        <f t="shared" ref="B28:AE28" si="9">WEEKDAY(B27,2)</f>
        <v>5</v>
      </c>
      <c r="C28" s="1">
        <f t="shared" si="9"/>
        <v>6</v>
      </c>
      <c r="D28" s="1">
        <f t="shared" si="9"/>
        <v>7</v>
      </c>
      <c r="E28" s="1">
        <f t="shared" si="9"/>
        <v>1</v>
      </c>
      <c r="F28" s="1">
        <f t="shared" si="9"/>
        <v>2</v>
      </c>
      <c r="G28" s="1">
        <f t="shared" si="9"/>
        <v>3</v>
      </c>
      <c r="H28" s="1">
        <f t="shared" si="9"/>
        <v>4</v>
      </c>
      <c r="I28" s="1">
        <f t="shared" si="9"/>
        <v>5</v>
      </c>
      <c r="J28" s="1">
        <f t="shared" si="9"/>
        <v>6</v>
      </c>
      <c r="K28" s="1">
        <f t="shared" si="9"/>
        <v>7</v>
      </c>
      <c r="L28" s="1">
        <f t="shared" si="9"/>
        <v>1</v>
      </c>
      <c r="M28" s="1">
        <f t="shared" si="9"/>
        <v>2</v>
      </c>
      <c r="N28" s="1">
        <f t="shared" si="9"/>
        <v>3</v>
      </c>
      <c r="O28" s="1">
        <f t="shared" si="9"/>
        <v>4</v>
      </c>
      <c r="P28" s="1">
        <f t="shared" si="9"/>
        <v>5</v>
      </c>
      <c r="Q28" s="1">
        <f t="shared" si="9"/>
        <v>6</v>
      </c>
      <c r="R28" s="1">
        <f t="shared" si="9"/>
        <v>7</v>
      </c>
      <c r="S28" s="1">
        <f t="shared" si="9"/>
        <v>1</v>
      </c>
      <c r="T28" s="1">
        <f t="shared" si="9"/>
        <v>2</v>
      </c>
      <c r="U28" s="1">
        <f t="shared" si="9"/>
        <v>3</v>
      </c>
      <c r="V28" s="1">
        <f t="shared" si="9"/>
        <v>4</v>
      </c>
      <c r="W28" s="1">
        <f t="shared" si="9"/>
        <v>5</v>
      </c>
      <c r="X28" s="1">
        <f t="shared" si="9"/>
        <v>6</v>
      </c>
      <c r="Y28" s="1">
        <f t="shared" si="9"/>
        <v>7</v>
      </c>
      <c r="Z28" s="1">
        <f t="shared" si="9"/>
        <v>1</v>
      </c>
      <c r="AA28" s="1">
        <f t="shared" si="9"/>
        <v>2</v>
      </c>
      <c r="AB28" s="1">
        <f t="shared" si="9"/>
        <v>3</v>
      </c>
      <c r="AC28" s="1">
        <f t="shared" si="9"/>
        <v>4</v>
      </c>
      <c r="AD28" s="1">
        <f t="shared" si="9"/>
        <v>5</v>
      </c>
      <c r="AE28" s="1">
        <f t="shared" si="9"/>
        <v>6</v>
      </c>
      <c r="AF28" s="39"/>
      <c r="AG28" s="39"/>
    </row>
    <row r="29" spans="1:35" ht="22.5" customHeight="1">
      <c r="A29" s="7" t="s">
        <v>30</v>
      </c>
      <c r="B29" s="6" t="str">
        <f t="shared" ref="B29:AE29" si="10">CHOOSE(WEEKDAY(B27),"日","月","火","水","木","金","土")</f>
        <v>金</v>
      </c>
      <c r="C29" s="6" t="str">
        <f t="shared" si="10"/>
        <v>土</v>
      </c>
      <c r="D29" s="6" t="str">
        <f t="shared" si="10"/>
        <v>日</v>
      </c>
      <c r="E29" s="6" t="str">
        <f t="shared" si="10"/>
        <v>月</v>
      </c>
      <c r="F29" s="6" t="str">
        <f t="shared" si="10"/>
        <v>火</v>
      </c>
      <c r="G29" s="6" t="str">
        <f t="shared" si="10"/>
        <v>水</v>
      </c>
      <c r="H29" s="6" t="str">
        <f t="shared" si="10"/>
        <v>木</v>
      </c>
      <c r="I29" s="6" t="str">
        <f t="shared" si="10"/>
        <v>金</v>
      </c>
      <c r="J29" s="6" t="str">
        <f t="shared" si="10"/>
        <v>土</v>
      </c>
      <c r="K29" s="6" t="str">
        <f t="shared" si="10"/>
        <v>日</v>
      </c>
      <c r="L29" s="6" t="str">
        <f t="shared" si="10"/>
        <v>月</v>
      </c>
      <c r="M29" s="6" t="str">
        <f t="shared" si="10"/>
        <v>火</v>
      </c>
      <c r="N29" s="6" t="str">
        <f t="shared" si="10"/>
        <v>水</v>
      </c>
      <c r="O29" s="6" t="str">
        <f t="shared" si="10"/>
        <v>木</v>
      </c>
      <c r="P29" s="6" t="str">
        <f t="shared" si="10"/>
        <v>金</v>
      </c>
      <c r="Q29" s="6" t="str">
        <f t="shared" si="10"/>
        <v>土</v>
      </c>
      <c r="R29" s="6" t="str">
        <f t="shared" si="10"/>
        <v>日</v>
      </c>
      <c r="S29" s="6" t="str">
        <f t="shared" si="10"/>
        <v>月</v>
      </c>
      <c r="T29" s="6" t="str">
        <f t="shared" si="10"/>
        <v>火</v>
      </c>
      <c r="U29" s="6" t="str">
        <f t="shared" si="10"/>
        <v>水</v>
      </c>
      <c r="V29" s="6" t="str">
        <f t="shared" si="10"/>
        <v>木</v>
      </c>
      <c r="W29" s="6" t="str">
        <f t="shared" si="10"/>
        <v>金</v>
      </c>
      <c r="X29" s="6" t="str">
        <f t="shared" si="10"/>
        <v>土</v>
      </c>
      <c r="Y29" s="6" t="str">
        <f t="shared" si="10"/>
        <v>日</v>
      </c>
      <c r="Z29" s="6" t="str">
        <f t="shared" si="10"/>
        <v>月</v>
      </c>
      <c r="AA29" s="6" t="str">
        <f t="shared" si="10"/>
        <v>火</v>
      </c>
      <c r="AB29" s="6" t="str">
        <f t="shared" si="10"/>
        <v>水</v>
      </c>
      <c r="AC29" s="6" t="str">
        <f t="shared" si="10"/>
        <v>木</v>
      </c>
      <c r="AD29" s="6" t="str">
        <f t="shared" si="10"/>
        <v>金</v>
      </c>
      <c r="AE29" s="6" t="str">
        <f t="shared" si="10"/>
        <v>土</v>
      </c>
      <c r="AF29" s="39"/>
      <c r="AG29" s="39"/>
      <c r="AH29" s="42" t="s">
        <v>30</v>
      </c>
      <c r="AI29" s="44" t="s">
        <v>10</v>
      </c>
    </row>
    <row r="30" spans="1:35" ht="27" customHeight="1">
      <c r="A30" s="8" t="s">
        <v>31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39"/>
      <c r="AG30" s="39"/>
      <c r="AH30" s="8" t="s">
        <v>31</v>
      </c>
    </row>
    <row r="31" spans="1:35" ht="27" customHeight="1">
      <c r="A31" s="8" t="s">
        <v>22</v>
      </c>
      <c r="B31" s="6" t="str">
        <f t="shared" ref="B31:AE31" si="11">IF(B30=2,"○",IF(B30=4,"○",IF(B30=1,"",IF(B30=3,"",IF(B30="","")))))</f>
        <v/>
      </c>
      <c r="C31" s="6" t="str">
        <f t="shared" si="11"/>
        <v/>
      </c>
      <c r="D31" s="6" t="str">
        <f t="shared" si="11"/>
        <v/>
      </c>
      <c r="E31" s="6" t="str">
        <f t="shared" si="11"/>
        <v/>
      </c>
      <c r="F31" s="6" t="str">
        <f t="shared" si="11"/>
        <v/>
      </c>
      <c r="G31" s="6" t="str">
        <f t="shared" si="11"/>
        <v/>
      </c>
      <c r="H31" s="6" t="str">
        <f t="shared" si="11"/>
        <v/>
      </c>
      <c r="I31" s="6" t="str">
        <f t="shared" si="11"/>
        <v/>
      </c>
      <c r="J31" s="6" t="str">
        <f t="shared" si="11"/>
        <v/>
      </c>
      <c r="K31" s="6" t="str">
        <f t="shared" si="11"/>
        <v/>
      </c>
      <c r="L31" s="6" t="str">
        <f t="shared" si="11"/>
        <v/>
      </c>
      <c r="M31" s="6" t="str">
        <f t="shared" si="11"/>
        <v/>
      </c>
      <c r="N31" s="6" t="str">
        <f t="shared" si="11"/>
        <v/>
      </c>
      <c r="O31" s="6" t="str">
        <f t="shared" si="11"/>
        <v/>
      </c>
      <c r="P31" s="6" t="str">
        <f t="shared" si="11"/>
        <v/>
      </c>
      <c r="Q31" s="6" t="str">
        <f t="shared" si="11"/>
        <v/>
      </c>
      <c r="R31" s="6" t="str">
        <f t="shared" si="11"/>
        <v/>
      </c>
      <c r="S31" s="6" t="str">
        <f t="shared" si="11"/>
        <v/>
      </c>
      <c r="T31" s="6" t="str">
        <f t="shared" si="11"/>
        <v/>
      </c>
      <c r="U31" s="6" t="str">
        <f t="shared" si="11"/>
        <v/>
      </c>
      <c r="V31" s="6" t="str">
        <f t="shared" si="11"/>
        <v/>
      </c>
      <c r="W31" s="6" t="str">
        <f t="shared" si="11"/>
        <v/>
      </c>
      <c r="X31" s="6" t="str">
        <f t="shared" si="11"/>
        <v/>
      </c>
      <c r="Y31" s="6" t="str">
        <f t="shared" si="11"/>
        <v/>
      </c>
      <c r="Z31" s="6" t="str">
        <f t="shared" si="11"/>
        <v/>
      </c>
      <c r="AA31" s="6" t="str">
        <f t="shared" si="11"/>
        <v/>
      </c>
      <c r="AB31" s="6" t="str">
        <f t="shared" si="11"/>
        <v/>
      </c>
      <c r="AC31" s="6" t="str">
        <f t="shared" si="11"/>
        <v/>
      </c>
      <c r="AD31" s="6" t="str">
        <f t="shared" si="11"/>
        <v/>
      </c>
      <c r="AE31" s="6" t="str">
        <f t="shared" si="11"/>
        <v/>
      </c>
      <c r="AF31" s="39"/>
      <c r="AG31" s="39"/>
      <c r="AH31" s="43" t="s">
        <v>13</v>
      </c>
      <c r="AI31" s="44" t="s">
        <v>10</v>
      </c>
    </row>
    <row r="32" spans="1:35" s="2" customFormat="1" ht="68.25" customHeight="1">
      <c r="A32" s="9" t="s">
        <v>33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H32" s="9" t="s">
        <v>33</v>
      </c>
    </row>
    <row r="33" spans="1:35" ht="14.25"/>
    <row r="34" spans="1:35" ht="15.75">
      <c r="A34" s="5">
        <v>7</v>
      </c>
      <c r="B34" s="12" t="s">
        <v>3</v>
      </c>
      <c r="D34" s="20" t="s">
        <v>17</v>
      </c>
      <c r="E34" s="23"/>
      <c r="F34" s="23"/>
      <c r="G34" s="25">
        <f>K34+O34</f>
        <v>0</v>
      </c>
      <c r="H34" s="26" t="s">
        <v>8</v>
      </c>
      <c r="I34" s="27" t="s">
        <v>16</v>
      </c>
      <c r="J34" s="23"/>
      <c r="K34" s="25">
        <f>COUNTIF(B39:AF39,1)</f>
        <v>0</v>
      </c>
      <c r="L34" s="26" t="s">
        <v>8</v>
      </c>
      <c r="M34" s="27" t="s">
        <v>26</v>
      </c>
      <c r="N34" s="28"/>
      <c r="O34" s="25">
        <f>COUNTIF(B39:AF39,2)</f>
        <v>0</v>
      </c>
      <c r="P34" s="30" t="s">
        <v>8</v>
      </c>
      <c r="R34" s="20" t="s">
        <v>29</v>
      </c>
      <c r="S34" s="23"/>
      <c r="T34" s="23">
        <f>X34+AB34</f>
        <v>0</v>
      </c>
      <c r="U34" s="25" t="s">
        <v>8</v>
      </c>
      <c r="V34" s="33" t="s">
        <v>24</v>
      </c>
      <c r="W34" s="27"/>
      <c r="X34" s="23">
        <f>COUNTIF(B39:AF39,3)</f>
        <v>0</v>
      </c>
      <c r="Y34" s="25" t="s">
        <v>8</v>
      </c>
      <c r="Z34" s="33" t="s">
        <v>27</v>
      </c>
      <c r="AA34" s="27"/>
      <c r="AB34" s="28">
        <f>COUNTIF(B39:AF39,4)</f>
        <v>0</v>
      </c>
      <c r="AC34" s="35" t="s">
        <v>8</v>
      </c>
    </row>
    <row r="35" spans="1:35" ht="20.25" customHeight="1">
      <c r="A35" s="6" t="s">
        <v>8</v>
      </c>
      <c r="B35" s="6">
        <v>1</v>
      </c>
      <c r="C35" s="7">
        <v>2</v>
      </c>
      <c r="D35" s="6">
        <v>3</v>
      </c>
      <c r="E35" s="6">
        <v>4</v>
      </c>
      <c r="F35" s="6">
        <v>5</v>
      </c>
      <c r="G35" s="6">
        <v>6</v>
      </c>
      <c r="H35" s="6">
        <v>7</v>
      </c>
      <c r="I35" s="6">
        <v>8</v>
      </c>
      <c r="J35" s="6">
        <v>9</v>
      </c>
      <c r="K35" s="6">
        <v>10</v>
      </c>
      <c r="L35" s="6">
        <v>11</v>
      </c>
      <c r="M35" s="6">
        <v>12</v>
      </c>
      <c r="N35" s="6">
        <v>13</v>
      </c>
      <c r="O35" s="6">
        <v>14</v>
      </c>
      <c r="P35" s="6">
        <v>15</v>
      </c>
      <c r="Q35" s="7">
        <v>16</v>
      </c>
      <c r="R35" s="6">
        <v>17</v>
      </c>
      <c r="S35" s="6">
        <v>18</v>
      </c>
      <c r="T35" s="6">
        <v>19</v>
      </c>
      <c r="U35" s="6">
        <v>20</v>
      </c>
      <c r="V35" s="6">
        <v>21</v>
      </c>
      <c r="W35" s="6">
        <v>22</v>
      </c>
      <c r="X35" s="6">
        <v>23</v>
      </c>
      <c r="Y35" s="6">
        <v>24</v>
      </c>
      <c r="Z35" s="6">
        <v>25</v>
      </c>
      <c r="AA35" s="6">
        <v>26</v>
      </c>
      <c r="AB35" s="6">
        <v>27</v>
      </c>
      <c r="AC35" s="6">
        <v>28</v>
      </c>
      <c r="AD35" s="7">
        <v>29</v>
      </c>
      <c r="AE35" s="7">
        <v>30</v>
      </c>
      <c r="AF35" s="7">
        <v>31</v>
      </c>
      <c r="AG35" s="39"/>
      <c r="AH35" s="6" t="s">
        <v>8</v>
      </c>
    </row>
    <row r="36" spans="1:35" ht="15" hidden="1" customHeight="1">
      <c r="B36" s="13">
        <f t="shared" ref="B36:AF36" si="12">DATE($A$1,$A34,B35)</f>
        <v>183</v>
      </c>
      <c r="C36" s="13">
        <f t="shared" si="12"/>
        <v>184</v>
      </c>
      <c r="D36" s="13">
        <f t="shared" si="12"/>
        <v>185</v>
      </c>
      <c r="E36" s="13">
        <f t="shared" si="12"/>
        <v>186</v>
      </c>
      <c r="F36" s="13">
        <f t="shared" si="12"/>
        <v>187</v>
      </c>
      <c r="G36" s="13">
        <f t="shared" si="12"/>
        <v>188</v>
      </c>
      <c r="H36" s="13">
        <f t="shared" si="12"/>
        <v>189</v>
      </c>
      <c r="I36" s="13">
        <f t="shared" si="12"/>
        <v>190</v>
      </c>
      <c r="J36" s="13">
        <f t="shared" si="12"/>
        <v>191</v>
      </c>
      <c r="K36" s="13">
        <f t="shared" si="12"/>
        <v>192</v>
      </c>
      <c r="L36" s="13">
        <f t="shared" si="12"/>
        <v>193</v>
      </c>
      <c r="M36" s="13">
        <f t="shared" si="12"/>
        <v>194</v>
      </c>
      <c r="N36" s="13">
        <f t="shared" si="12"/>
        <v>195</v>
      </c>
      <c r="O36" s="13">
        <f t="shared" si="12"/>
        <v>196</v>
      </c>
      <c r="P36" s="13">
        <f t="shared" si="12"/>
        <v>197</v>
      </c>
      <c r="Q36" s="13">
        <f t="shared" si="12"/>
        <v>198</v>
      </c>
      <c r="R36" s="13">
        <f t="shared" si="12"/>
        <v>199</v>
      </c>
      <c r="S36" s="13">
        <f t="shared" si="12"/>
        <v>200</v>
      </c>
      <c r="T36" s="13">
        <f t="shared" si="12"/>
        <v>201</v>
      </c>
      <c r="U36" s="13">
        <f t="shared" si="12"/>
        <v>202</v>
      </c>
      <c r="V36" s="13">
        <f t="shared" si="12"/>
        <v>203</v>
      </c>
      <c r="W36" s="13">
        <f t="shared" si="12"/>
        <v>204</v>
      </c>
      <c r="X36" s="13">
        <f t="shared" si="12"/>
        <v>205</v>
      </c>
      <c r="Y36" s="13">
        <f t="shared" si="12"/>
        <v>206</v>
      </c>
      <c r="Z36" s="13">
        <f t="shared" si="12"/>
        <v>207</v>
      </c>
      <c r="AA36" s="13">
        <f t="shared" si="12"/>
        <v>208</v>
      </c>
      <c r="AB36" s="13">
        <f t="shared" si="12"/>
        <v>209</v>
      </c>
      <c r="AC36" s="13">
        <f t="shared" si="12"/>
        <v>210</v>
      </c>
      <c r="AD36" s="13">
        <f t="shared" si="12"/>
        <v>211</v>
      </c>
      <c r="AE36" s="13">
        <f t="shared" si="12"/>
        <v>212</v>
      </c>
      <c r="AF36" s="13">
        <f t="shared" si="12"/>
        <v>213</v>
      </c>
      <c r="AG36" s="39"/>
      <c r="AH36" s="1"/>
    </row>
    <row r="37" spans="1:35" ht="15" hidden="1" customHeight="1">
      <c r="B37" s="1">
        <f t="shared" ref="B37:AF37" si="13">WEEKDAY(B36,2)</f>
        <v>7</v>
      </c>
      <c r="C37" s="1">
        <f t="shared" si="13"/>
        <v>1</v>
      </c>
      <c r="D37" s="1">
        <f t="shared" si="13"/>
        <v>2</v>
      </c>
      <c r="E37" s="1">
        <f t="shared" si="13"/>
        <v>3</v>
      </c>
      <c r="F37" s="1">
        <f t="shared" si="13"/>
        <v>4</v>
      </c>
      <c r="G37" s="1">
        <f t="shared" si="13"/>
        <v>5</v>
      </c>
      <c r="H37" s="1">
        <f t="shared" si="13"/>
        <v>6</v>
      </c>
      <c r="I37" s="1">
        <f t="shared" si="13"/>
        <v>7</v>
      </c>
      <c r="J37" s="1">
        <f t="shared" si="13"/>
        <v>1</v>
      </c>
      <c r="K37" s="1">
        <f t="shared" si="13"/>
        <v>2</v>
      </c>
      <c r="L37" s="1">
        <f t="shared" si="13"/>
        <v>3</v>
      </c>
      <c r="M37" s="1">
        <f t="shared" si="13"/>
        <v>4</v>
      </c>
      <c r="N37" s="1">
        <f t="shared" si="13"/>
        <v>5</v>
      </c>
      <c r="O37" s="1">
        <f t="shared" si="13"/>
        <v>6</v>
      </c>
      <c r="P37" s="1">
        <f t="shared" si="13"/>
        <v>7</v>
      </c>
      <c r="Q37" s="1">
        <f t="shared" si="13"/>
        <v>1</v>
      </c>
      <c r="R37" s="1">
        <f t="shared" si="13"/>
        <v>2</v>
      </c>
      <c r="S37" s="1">
        <f t="shared" si="13"/>
        <v>3</v>
      </c>
      <c r="T37" s="1">
        <f t="shared" si="13"/>
        <v>4</v>
      </c>
      <c r="U37" s="1">
        <f t="shared" si="13"/>
        <v>5</v>
      </c>
      <c r="V37" s="1">
        <f t="shared" si="13"/>
        <v>6</v>
      </c>
      <c r="W37" s="1">
        <f t="shared" si="13"/>
        <v>7</v>
      </c>
      <c r="X37" s="1">
        <f t="shared" si="13"/>
        <v>1</v>
      </c>
      <c r="Y37" s="1">
        <f t="shared" si="13"/>
        <v>2</v>
      </c>
      <c r="Z37" s="1">
        <f t="shared" si="13"/>
        <v>3</v>
      </c>
      <c r="AA37" s="1">
        <f t="shared" si="13"/>
        <v>4</v>
      </c>
      <c r="AB37" s="1">
        <f t="shared" si="13"/>
        <v>5</v>
      </c>
      <c r="AC37" s="1">
        <f t="shared" si="13"/>
        <v>6</v>
      </c>
      <c r="AD37" s="1">
        <f t="shared" si="13"/>
        <v>7</v>
      </c>
      <c r="AE37" s="1">
        <f t="shared" si="13"/>
        <v>1</v>
      </c>
      <c r="AF37" s="1">
        <f t="shared" si="13"/>
        <v>2</v>
      </c>
      <c r="AG37" s="39"/>
      <c r="AH37" s="1"/>
    </row>
    <row r="38" spans="1:35" ht="22.5" customHeight="1">
      <c r="A38" s="7" t="s">
        <v>30</v>
      </c>
      <c r="B38" s="6" t="str">
        <f t="shared" ref="B38:AF38" si="14">CHOOSE(WEEKDAY(B36),"日","月","火","水","木","金","土")</f>
        <v>日</v>
      </c>
      <c r="C38" s="6" t="str">
        <f t="shared" si="14"/>
        <v>月</v>
      </c>
      <c r="D38" s="6" t="str">
        <f t="shared" si="14"/>
        <v>火</v>
      </c>
      <c r="E38" s="6" t="str">
        <f t="shared" si="14"/>
        <v>水</v>
      </c>
      <c r="F38" s="6" t="str">
        <f t="shared" si="14"/>
        <v>木</v>
      </c>
      <c r="G38" s="6" t="str">
        <f t="shared" si="14"/>
        <v>金</v>
      </c>
      <c r="H38" s="6" t="str">
        <f t="shared" si="14"/>
        <v>土</v>
      </c>
      <c r="I38" s="6" t="str">
        <f t="shared" si="14"/>
        <v>日</v>
      </c>
      <c r="J38" s="6" t="str">
        <f t="shared" si="14"/>
        <v>月</v>
      </c>
      <c r="K38" s="6" t="str">
        <f t="shared" si="14"/>
        <v>火</v>
      </c>
      <c r="L38" s="6" t="str">
        <f t="shared" si="14"/>
        <v>水</v>
      </c>
      <c r="M38" s="6" t="str">
        <f t="shared" si="14"/>
        <v>木</v>
      </c>
      <c r="N38" s="6" t="str">
        <f t="shared" si="14"/>
        <v>金</v>
      </c>
      <c r="O38" s="6" t="str">
        <f t="shared" si="14"/>
        <v>土</v>
      </c>
      <c r="P38" s="6" t="str">
        <f t="shared" si="14"/>
        <v>日</v>
      </c>
      <c r="Q38" s="6" t="str">
        <f t="shared" si="14"/>
        <v>月</v>
      </c>
      <c r="R38" s="6" t="str">
        <f t="shared" si="14"/>
        <v>火</v>
      </c>
      <c r="S38" s="6" t="str">
        <f t="shared" si="14"/>
        <v>水</v>
      </c>
      <c r="T38" s="6" t="str">
        <f t="shared" si="14"/>
        <v>木</v>
      </c>
      <c r="U38" s="6" t="str">
        <f t="shared" si="14"/>
        <v>金</v>
      </c>
      <c r="V38" s="6" t="str">
        <f t="shared" si="14"/>
        <v>土</v>
      </c>
      <c r="W38" s="6" t="str">
        <f t="shared" si="14"/>
        <v>日</v>
      </c>
      <c r="X38" s="6" t="str">
        <f t="shared" si="14"/>
        <v>月</v>
      </c>
      <c r="Y38" s="6" t="str">
        <f t="shared" si="14"/>
        <v>火</v>
      </c>
      <c r="Z38" s="6" t="str">
        <f t="shared" si="14"/>
        <v>水</v>
      </c>
      <c r="AA38" s="6" t="str">
        <f t="shared" si="14"/>
        <v>木</v>
      </c>
      <c r="AB38" s="6" t="str">
        <f t="shared" si="14"/>
        <v>金</v>
      </c>
      <c r="AC38" s="6" t="str">
        <f t="shared" si="14"/>
        <v>土</v>
      </c>
      <c r="AD38" s="6" t="str">
        <f t="shared" si="14"/>
        <v>日</v>
      </c>
      <c r="AE38" s="6" t="str">
        <f t="shared" si="14"/>
        <v>月</v>
      </c>
      <c r="AF38" s="6" t="str">
        <f t="shared" si="14"/>
        <v>火</v>
      </c>
      <c r="AG38" s="39"/>
      <c r="AH38" s="42" t="s">
        <v>30</v>
      </c>
      <c r="AI38" s="44" t="s">
        <v>10</v>
      </c>
    </row>
    <row r="39" spans="1:35" ht="27" customHeight="1">
      <c r="A39" s="8" t="s">
        <v>31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39"/>
      <c r="AH39" s="8" t="s">
        <v>31</v>
      </c>
    </row>
    <row r="40" spans="1:35" ht="27" customHeight="1">
      <c r="A40" s="8" t="s">
        <v>22</v>
      </c>
      <c r="B40" s="6" t="str">
        <f t="shared" ref="B40:AF40" si="15">IF(B39=2,"○",IF(B39=4,"○",IF(B39=1,"",IF(B39=3,"",IF(B39="","")))))</f>
        <v/>
      </c>
      <c r="C40" s="6" t="str">
        <f t="shared" si="15"/>
        <v/>
      </c>
      <c r="D40" s="6" t="str">
        <f t="shared" si="15"/>
        <v/>
      </c>
      <c r="E40" s="6" t="str">
        <f t="shared" si="15"/>
        <v/>
      </c>
      <c r="F40" s="6" t="str">
        <f t="shared" si="15"/>
        <v/>
      </c>
      <c r="G40" s="6" t="str">
        <f t="shared" si="15"/>
        <v/>
      </c>
      <c r="H40" s="6" t="str">
        <f t="shared" si="15"/>
        <v/>
      </c>
      <c r="I40" s="6" t="str">
        <f t="shared" si="15"/>
        <v/>
      </c>
      <c r="J40" s="6" t="str">
        <f t="shared" si="15"/>
        <v/>
      </c>
      <c r="K40" s="6" t="str">
        <f t="shared" si="15"/>
        <v/>
      </c>
      <c r="L40" s="6" t="str">
        <f t="shared" si="15"/>
        <v/>
      </c>
      <c r="M40" s="6" t="str">
        <f t="shared" si="15"/>
        <v/>
      </c>
      <c r="N40" s="6" t="str">
        <f t="shared" si="15"/>
        <v/>
      </c>
      <c r="O40" s="6" t="str">
        <f t="shared" si="15"/>
        <v/>
      </c>
      <c r="P40" s="6" t="str">
        <f t="shared" si="15"/>
        <v/>
      </c>
      <c r="Q40" s="6" t="str">
        <f t="shared" si="15"/>
        <v/>
      </c>
      <c r="R40" s="6" t="str">
        <f t="shared" si="15"/>
        <v/>
      </c>
      <c r="S40" s="6" t="str">
        <f t="shared" si="15"/>
        <v/>
      </c>
      <c r="T40" s="6" t="str">
        <f t="shared" si="15"/>
        <v/>
      </c>
      <c r="U40" s="6" t="str">
        <f t="shared" si="15"/>
        <v/>
      </c>
      <c r="V40" s="6" t="str">
        <f t="shared" si="15"/>
        <v/>
      </c>
      <c r="W40" s="6" t="str">
        <f t="shared" si="15"/>
        <v/>
      </c>
      <c r="X40" s="6" t="str">
        <f t="shared" si="15"/>
        <v/>
      </c>
      <c r="Y40" s="6" t="str">
        <f t="shared" si="15"/>
        <v/>
      </c>
      <c r="Z40" s="6" t="str">
        <f t="shared" si="15"/>
        <v/>
      </c>
      <c r="AA40" s="6" t="str">
        <f t="shared" si="15"/>
        <v/>
      </c>
      <c r="AB40" s="6" t="str">
        <f t="shared" si="15"/>
        <v/>
      </c>
      <c r="AC40" s="6" t="str">
        <f t="shared" si="15"/>
        <v/>
      </c>
      <c r="AD40" s="6" t="str">
        <f t="shared" si="15"/>
        <v/>
      </c>
      <c r="AE40" s="6" t="str">
        <f t="shared" si="15"/>
        <v/>
      </c>
      <c r="AF40" s="6" t="str">
        <f t="shared" si="15"/>
        <v/>
      </c>
      <c r="AG40" s="39"/>
      <c r="AH40" s="43" t="s">
        <v>13</v>
      </c>
      <c r="AI40" s="44" t="s">
        <v>10</v>
      </c>
    </row>
    <row r="41" spans="1:35" s="2" customFormat="1" ht="68.25" customHeight="1">
      <c r="A41" s="9" t="s">
        <v>33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H41" s="9" t="s">
        <v>33</v>
      </c>
    </row>
    <row r="42" spans="1:35" ht="14.25"/>
    <row r="43" spans="1:35" ht="15.75">
      <c r="A43" s="5">
        <v>8</v>
      </c>
      <c r="B43" s="12" t="s">
        <v>3</v>
      </c>
      <c r="D43" s="20" t="s">
        <v>17</v>
      </c>
      <c r="E43" s="23"/>
      <c r="F43" s="23"/>
      <c r="G43" s="25">
        <f>K43+O43</f>
        <v>0</v>
      </c>
      <c r="H43" s="26" t="s">
        <v>8</v>
      </c>
      <c r="I43" s="27" t="s">
        <v>16</v>
      </c>
      <c r="J43" s="23"/>
      <c r="K43" s="25">
        <f>COUNTIF(B48:AF48,1)</f>
        <v>0</v>
      </c>
      <c r="L43" s="26" t="s">
        <v>8</v>
      </c>
      <c r="M43" s="27" t="s">
        <v>26</v>
      </c>
      <c r="N43" s="28"/>
      <c r="O43" s="25">
        <f>COUNTIF(B48:AF48,2)</f>
        <v>0</v>
      </c>
      <c r="P43" s="30" t="s">
        <v>8</v>
      </c>
      <c r="R43" s="31" t="s">
        <v>29</v>
      </c>
      <c r="S43" s="23"/>
      <c r="T43" s="25">
        <f>X43+AB43</f>
        <v>0</v>
      </c>
      <c r="U43" s="26" t="s">
        <v>8</v>
      </c>
      <c r="V43" s="27" t="s">
        <v>24</v>
      </c>
      <c r="W43" s="23"/>
      <c r="X43" s="25">
        <f>COUNTIF(B48:AF48,3)</f>
        <v>0</v>
      </c>
      <c r="Y43" s="26" t="s">
        <v>8</v>
      </c>
      <c r="Z43" s="27" t="s">
        <v>27</v>
      </c>
      <c r="AA43" s="23"/>
      <c r="AB43" s="25">
        <f>COUNTIF(B48:AF48,4)</f>
        <v>0</v>
      </c>
      <c r="AC43" s="30" t="s">
        <v>8</v>
      </c>
    </row>
    <row r="44" spans="1:35" ht="20.25" customHeight="1">
      <c r="A44" s="6" t="s">
        <v>8</v>
      </c>
      <c r="B44" s="6">
        <v>1</v>
      </c>
      <c r="C44" s="7">
        <v>2</v>
      </c>
      <c r="D44" s="6">
        <v>3</v>
      </c>
      <c r="E44" s="6">
        <v>4</v>
      </c>
      <c r="F44" s="6">
        <v>5</v>
      </c>
      <c r="G44" s="6">
        <v>6</v>
      </c>
      <c r="H44" s="6">
        <v>7</v>
      </c>
      <c r="I44" s="6">
        <v>8</v>
      </c>
      <c r="J44" s="6">
        <v>9</v>
      </c>
      <c r="K44" s="6">
        <v>10</v>
      </c>
      <c r="L44" s="6">
        <v>11</v>
      </c>
      <c r="M44" s="6">
        <v>12</v>
      </c>
      <c r="N44" s="6">
        <v>13</v>
      </c>
      <c r="O44" s="6">
        <v>14</v>
      </c>
      <c r="P44" s="6">
        <v>15</v>
      </c>
      <c r="Q44" s="7">
        <v>16</v>
      </c>
      <c r="R44" s="6">
        <v>17</v>
      </c>
      <c r="S44" s="6">
        <v>18</v>
      </c>
      <c r="T44" s="6">
        <v>19</v>
      </c>
      <c r="U44" s="6">
        <v>20</v>
      </c>
      <c r="V44" s="6">
        <v>21</v>
      </c>
      <c r="W44" s="6">
        <v>22</v>
      </c>
      <c r="X44" s="6">
        <v>23</v>
      </c>
      <c r="Y44" s="6">
        <v>24</v>
      </c>
      <c r="Z44" s="6">
        <v>25</v>
      </c>
      <c r="AA44" s="6">
        <v>26</v>
      </c>
      <c r="AB44" s="6">
        <v>27</v>
      </c>
      <c r="AC44" s="6">
        <v>28</v>
      </c>
      <c r="AD44" s="7">
        <v>29</v>
      </c>
      <c r="AE44" s="7">
        <v>30</v>
      </c>
      <c r="AF44" s="7">
        <v>31</v>
      </c>
      <c r="AG44" s="39"/>
    </row>
    <row r="45" spans="1:35" ht="15" hidden="1" customHeight="1">
      <c r="B45" s="13">
        <f t="shared" ref="B45:AF45" si="16">DATE($A$1,$A43,B44)</f>
        <v>214</v>
      </c>
      <c r="C45" s="13">
        <f t="shared" si="16"/>
        <v>215</v>
      </c>
      <c r="D45" s="13">
        <f t="shared" si="16"/>
        <v>216</v>
      </c>
      <c r="E45" s="13">
        <f t="shared" si="16"/>
        <v>217</v>
      </c>
      <c r="F45" s="13">
        <f t="shared" si="16"/>
        <v>218</v>
      </c>
      <c r="G45" s="13">
        <f t="shared" si="16"/>
        <v>219</v>
      </c>
      <c r="H45" s="13">
        <f t="shared" si="16"/>
        <v>220</v>
      </c>
      <c r="I45" s="13">
        <f t="shared" si="16"/>
        <v>221</v>
      </c>
      <c r="J45" s="13">
        <f t="shared" si="16"/>
        <v>222</v>
      </c>
      <c r="K45" s="13">
        <f t="shared" si="16"/>
        <v>223</v>
      </c>
      <c r="L45" s="13">
        <f t="shared" si="16"/>
        <v>224</v>
      </c>
      <c r="M45" s="13">
        <f t="shared" si="16"/>
        <v>225</v>
      </c>
      <c r="N45" s="13">
        <f t="shared" si="16"/>
        <v>226</v>
      </c>
      <c r="O45" s="13">
        <f t="shared" si="16"/>
        <v>227</v>
      </c>
      <c r="P45" s="13">
        <f t="shared" si="16"/>
        <v>228</v>
      </c>
      <c r="Q45" s="13">
        <f t="shared" si="16"/>
        <v>229</v>
      </c>
      <c r="R45" s="13">
        <f t="shared" si="16"/>
        <v>230</v>
      </c>
      <c r="S45" s="13">
        <f t="shared" si="16"/>
        <v>231</v>
      </c>
      <c r="T45" s="13">
        <f t="shared" si="16"/>
        <v>232</v>
      </c>
      <c r="U45" s="13">
        <f t="shared" si="16"/>
        <v>233</v>
      </c>
      <c r="V45" s="13">
        <f t="shared" si="16"/>
        <v>234</v>
      </c>
      <c r="W45" s="13">
        <f t="shared" si="16"/>
        <v>235</v>
      </c>
      <c r="X45" s="13">
        <f t="shared" si="16"/>
        <v>236</v>
      </c>
      <c r="Y45" s="13">
        <f t="shared" si="16"/>
        <v>237</v>
      </c>
      <c r="Z45" s="13">
        <f t="shared" si="16"/>
        <v>238</v>
      </c>
      <c r="AA45" s="13">
        <f t="shared" si="16"/>
        <v>239</v>
      </c>
      <c r="AB45" s="13">
        <f t="shared" si="16"/>
        <v>240</v>
      </c>
      <c r="AC45" s="13">
        <f t="shared" si="16"/>
        <v>241</v>
      </c>
      <c r="AD45" s="13">
        <f t="shared" si="16"/>
        <v>242</v>
      </c>
      <c r="AE45" s="13">
        <f t="shared" si="16"/>
        <v>243</v>
      </c>
      <c r="AF45" s="13">
        <f t="shared" si="16"/>
        <v>244</v>
      </c>
      <c r="AG45" s="39"/>
    </row>
    <row r="46" spans="1:35" ht="15" hidden="1" customHeight="1">
      <c r="B46" s="1">
        <f t="shared" ref="B46:AF46" si="17">WEEKDAY(B45,2)</f>
        <v>3</v>
      </c>
      <c r="C46" s="1">
        <f t="shared" si="17"/>
        <v>4</v>
      </c>
      <c r="D46" s="1">
        <f t="shared" si="17"/>
        <v>5</v>
      </c>
      <c r="E46" s="1">
        <f t="shared" si="17"/>
        <v>6</v>
      </c>
      <c r="F46" s="1">
        <f t="shared" si="17"/>
        <v>7</v>
      </c>
      <c r="G46" s="1">
        <f t="shared" si="17"/>
        <v>1</v>
      </c>
      <c r="H46" s="1">
        <f t="shared" si="17"/>
        <v>2</v>
      </c>
      <c r="I46" s="1">
        <f t="shared" si="17"/>
        <v>3</v>
      </c>
      <c r="J46" s="1">
        <f t="shared" si="17"/>
        <v>4</v>
      </c>
      <c r="K46" s="1">
        <f t="shared" si="17"/>
        <v>5</v>
      </c>
      <c r="L46" s="1">
        <f t="shared" si="17"/>
        <v>6</v>
      </c>
      <c r="M46" s="1">
        <f t="shared" si="17"/>
        <v>7</v>
      </c>
      <c r="N46" s="1">
        <f t="shared" si="17"/>
        <v>1</v>
      </c>
      <c r="O46" s="1">
        <f t="shared" si="17"/>
        <v>2</v>
      </c>
      <c r="P46" s="1">
        <f t="shared" si="17"/>
        <v>3</v>
      </c>
      <c r="Q46" s="1">
        <f t="shared" si="17"/>
        <v>4</v>
      </c>
      <c r="R46" s="1">
        <f t="shared" si="17"/>
        <v>5</v>
      </c>
      <c r="S46" s="1">
        <f t="shared" si="17"/>
        <v>6</v>
      </c>
      <c r="T46" s="1">
        <f t="shared" si="17"/>
        <v>7</v>
      </c>
      <c r="U46" s="1">
        <f t="shared" si="17"/>
        <v>1</v>
      </c>
      <c r="V46" s="1">
        <f t="shared" si="17"/>
        <v>2</v>
      </c>
      <c r="W46" s="1">
        <f t="shared" si="17"/>
        <v>3</v>
      </c>
      <c r="X46" s="1">
        <f t="shared" si="17"/>
        <v>4</v>
      </c>
      <c r="Y46" s="1">
        <f t="shared" si="17"/>
        <v>5</v>
      </c>
      <c r="Z46" s="1">
        <f t="shared" si="17"/>
        <v>6</v>
      </c>
      <c r="AA46" s="1">
        <f t="shared" si="17"/>
        <v>7</v>
      </c>
      <c r="AB46" s="1">
        <f t="shared" si="17"/>
        <v>1</v>
      </c>
      <c r="AC46" s="1">
        <f t="shared" si="17"/>
        <v>2</v>
      </c>
      <c r="AD46" s="1">
        <f t="shared" si="17"/>
        <v>3</v>
      </c>
      <c r="AE46" s="1">
        <f t="shared" si="17"/>
        <v>4</v>
      </c>
      <c r="AF46" s="1">
        <f t="shared" si="17"/>
        <v>5</v>
      </c>
      <c r="AG46" s="39"/>
    </row>
    <row r="47" spans="1:35" ht="22.5" customHeight="1">
      <c r="A47" s="7" t="s">
        <v>30</v>
      </c>
      <c r="B47" s="6" t="str">
        <f t="shared" ref="B47:AF47" si="18">CHOOSE(WEEKDAY(B45),"日","月","火","水","木","金","土")</f>
        <v>水</v>
      </c>
      <c r="C47" s="6" t="str">
        <f t="shared" si="18"/>
        <v>木</v>
      </c>
      <c r="D47" s="6" t="str">
        <f t="shared" si="18"/>
        <v>金</v>
      </c>
      <c r="E47" s="6" t="str">
        <f t="shared" si="18"/>
        <v>土</v>
      </c>
      <c r="F47" s="6" t="str">
        <f t="shared" si="18"/>
        <v>日</v>
      </c>
      <c r="G47" s="6" t="str">
        <f t="shared" si="18"/>
        <v>月</v>
      </c>
      <c r="H47" s="6" t="str">
        <f t="shared" si="18"/>
        <v>火</v>
      </c>
      <c r="I47" s="6" t="str">
        <f t="shared" si="18"/>
        <v>水</v>
      </c>
      <c r="J47" s="6" t="str">
        <f t="shared" si="18"/>
        <v>木</v>
      </c>
      <c r="K47" s="6" t="str">
        <f t="shared" si="18"/>
        <v>金</v>
      </c>
      <c r="L47" s="6" t="str">
        <f t="shared" si="18"/>
        <v>土</v>
      </c>
      <c r="M47" s="6" t="str">
        <f t="shared" si="18"/>
        <v>日</v>
      </c>
      <c r="N47" s="6" t="str">
        <f t="shared" si="18"/>
        <v>月</v>
      </c>
      <c r="O47" s="6" t="str">
        <f t="shared" si="18"/>
        <v>火</v>
      </c>
      <c r="P47" s="6" t="str">
        <f t="shared" si="18"/>
        <v>水</v>
      </c>
      <c r="Q47" s="6" t="str">
        <f t="shared" si="18"/>
        <v>木</v>
      </c>
      <c r="R47" s="6" t="str">
        <f t="shared" si="18"/>
        <v>金</v>
      </c>
      <c r="S47" s="6" t="str">
        <f t="shared" si="18"/>
        <v>土</v>
      </c>
      <c r="T47" s="6" t="str">
        <f t="shared" si="18"/>
        <v>日</v>
      </c>
      <c r="U47" s="6" t="str">
        <f t="shared" si="18"/>
        <v>月</v>
      </c>
      <c r="V47" s="6" t="str">
        <f t="shared" si="18"/>
        <v>火</v>
      </c>
      <c r="W47" s="6" t="str">
        <f t="shared" si="18"/>
        <v>水</v>
      </c>
      <c r="X47" s="6" t="str">
        <f t="shared" si="18"/>
        <v>木</v>
      </c>
      <c r="Y47" s="6" t="str">
        <f t="shared" si="18"/>
        <v>金</v>
      </c>
      <c r="Z47" s="6" t="str">
        <f t="shared" si="18"/>
        <v>土</v>
      </c>
      <c r="AA47" s="6" t="str">
        <f t="shared" si="18"/>
        <v>日</v>
      </c>
      <c r="AB47" s="6" t="str">
        <f t="shared" si="18"/>
        <v>月</v>
      </c>
      <c r="AC47" s="6" t="str">
        <f t="shared" si="18"/>
        <v>火</v>
      </c>
      <c r="AD47" s="6" t="str">
        <f t="shared" si="18"/>
        <v>水</v>
      </c>
      <c r="AE47" s="6" t="str">
        <f t="shared" si="18"/>
        <v>木</v>
      </c>
      <c r="AF47" s="6" t="str">
        <f t="shared" si="18"/>
        <v>金</v>
      </c>
      <c r="AG47" s="39"/>
      <c r="AH47" s="42" t="s">
        <v>30</v>
      </c>
      <c r="AI47" s="44" t="s">
        <v>10</v>
      </c>
    </row>
    <row r="48" spans="1:35" ht="27" customHeight="1">
      <c r="A48" s="8" t="s">
        <v>31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39"/>
      <c r="AH48" s="8" t="s">
        <v>31</v>
      </c>
    </row>
    <row r="49" spans="1:35" ht="27" customHeight="1">
      <c r="A49" s="8" t="s">
        <v>22</v>
      </c>
      <c r="B49" s="6" t="str">
        <f t="shared" ref="B49:AF49" si="19">IF(B48=2,"○",IF(B48=4,"○",IF(B48=1,"",IF(B48=3,"",IF(B48="","")))))</f>
        <v/>
      </c>
      <c r="C49" s="6" t="str">
        <f t="shared" si="19"/>
        <v/>
      </c>
      <c r="D49" s="6" t="str">
        <f t="shared" si="19"/>
        <v/>
      </c>
      <c r="E49" s="6" t="str">
        <f t="shared" si="19"/>
        <v/>
      </c>
      <c r="F49" s="6" t="str">
        <f t="shared" si="19"/>
        <v/>
      </c>
      <c r="G49" s="6" t="str">
        <f t="shared" si="19"/>
        <v/>
      </c>
      <c r="H49" s="6" t="str">
        <f t="shared" si="19"/>
        <v/>
      </c>
      <c r="I49" s="6" t="str">
        <f t="shared" si="19"/>
        <v/>
      </c>
      <c r="J49" s="6" t="str">
        <f t="shared" si="19"/>
        <v/>
      </c>
      <c r="K49" s="6" t="str">
        <f t="shared" si="19"/>
        <v/>
      </c>
      <c r="L49" s="6" t="str">
        <f t="shared" si="19"/>
        <v/>
      </c>
      <c r="M49" s="6" t="str">
        <f t="shared" si="19"/>
        <v/>
      </c>
      <c r="N49" s="6" t="str">
        <f t="shared" si="19"/>
        <v/>
      </c>
      <c r="O49" s="6" t="str">
        <f t="shared" si="19"/>
        <v/>
      </c>
      <c r="P49" s="6" t="str">
        <f t="shared" si="19"/>
        <v/>
      </c>
      <c r="Q49" s="6" t="str">
        <f t="shared" si="19"/>
        <v/>
      </c>
      <c r="R49" s="6" t="str">
        <f t="shared" si="19"/>
        <v/>
      </c>
      <c r="S49" s="6" t="str">
        <f t="shared" si="19"/>
        <v/>
      </c>
      <c r="T49" s="6" t="str">
        <f t="shared" si="19"/>
        <v/>
      </c>
      <c r="U49" s="6" t="str">
        <f t="shared" si="19"/>
        <v/>
      </c>
      <c r="V49" s="6" t="str">
        <f t="shared" si="19"/>
        <v/>
      </c>
      <c r="W49" s="6" t="str">
        <f t="shared" si="19"/>
        <v/>
      </c>
      <c r="X49" s="6" t="str">
        <f t="shared" si="19"/>
        <v/>
      </c>
      <c r="Y49" s="6" t="str">
        <f t="shared" si="19"/>
        <v/>
      </c>
      <c r="Z49" s="6" t="str">
        <f t="shared" si="19"/>
        <v/>
      </c>
      <c r="AA49" s="6" t="str">
        <f t="shared" si="19"/>
        <v/>
      </c>
      <c r="AB49" s="6" t="str">
        <f t="shared" si="19"/>
        <v/>
      </c>
      <c r="AC49" s="6" t="str">
        <f t="shared" si="19"/>
        <v/>
      </c>
      <c r="AD49" s="6" t="str">
        <f t="shared" si="19"/>
        <v/>
      </c>
      <c r="AE49" s="6" t="str">
        <f t="shared" si="19"/>
        <v/>
      </c>
      <c r="AF49" s="6" t="str">
        <f t="shared" si="19"/>
        <v/>
      </c>
      <c r="AG49" s="39"/>
      <c r="AH49" s="43" t="s">
        <v>13</v>
      </c>
      <c r="AI49" s="44" t="s">
        <v>10</v>
      </c>
    </row>
    <row r="50" spans="1:35" s="2" customFormat="1" ht="68.25" customHeight="1">
      <c r="A50" s="9" t="s">
        <v>33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H50" s="9" t="s">
        <v>33</v>
      </c>
    </row>
    <row r="51" spans="1:35" ht="14.25"/>
    <row r="52" spans="1:35" ht="15.75">
      <c r="A52" s="5">
        <v>9</v>
      </c>
      <c r="B52" s="12" t="s">
        <v>3</v>
      </c>
      <c r="D52" s="20" t="s">
        <v>17</v>
      </c>
      <c r="E52" s="23"/>
      <c r="F52" s="23"/>
      <c r="G52" s="25">
        <f>K52+O52</f>
        <v>0</v>
      </c>
      <c r="H52" s="26" t="s">
        <v>8</v>
      </c>
      <c r="I52" s="27" t="s">
        <v>16</v>
      </c>
      <c r="J52" s="23"/>
      <c r="K52" s="25">
        <f>COUNTIF(B57:AE57,1)</f>
        <v>0</v>
      </c>
      <c r="L52" s="26" t="s">
        <v>8</v>
      </c>
      <c r="M52" s="27" t="s">
        <v>26</v>
      </c>
      <c r="N52" s="28"/>
      <c r="O52" s="25">
        <f>COUNTIF(B57:AE57,2)</f>
        <v>0</v>
      </c>
      <c r="P52" s="30" t="s">
        <v>8</v>
      </c>
      <c r="R52" s="31" t="s">
        <v>29</v>
      </c>
      <c r="S52" s="23"/>
      <c r="T52" s="25">
        <f>X52+AB52</f>
        <v>0</v>
      </c>
      <c r="U52" s="26" t="s">
        <v>8</v>
      </c>
      <c r="V52" s="27" t="s">
        <v>24</v>
      </c>
      <c r="W52" s="23"/>
      <c r="X52" s="25">
        <f>COUNTIF(B57:AE57,3)</f>
        <v>0</v>
      </c>
      <c r="Y52" s="26" t="s">
        <v>8</v>
      </c>
      <c r="Z52" s="27" t="s">
        <v>27</v>
      </c>
      <c r="AA52" s="23"/>
      <c r="AB52" s="25">
        <f>COUNTIF(B57:AE57,4)</f>
        <v>0</v>
      </c>
      <c r="AC52" s="30" t="s">
        <v>8</v>
      </c>
    </row>
    <row r="53" spans="1:35" ht="20.25" customHeight="1">
      <c r="A53" s="6" t="s">
        <v>8</v>
      </c>
      <c r="B53" s="6">
        <v>1</v>
      </c>
      <c r="C53" s="7">
        <v>2</v>
      </c>
      <c r="D53" s="7">
        <v>3</v>
      </c>
      <c r="E53" s="7">
        <v>4</v>
      </c>
      <c r="F53" s="7">
        <v>5</v>
      </c>
      <c r="G53" s="7">
        <v>6</v>
      </c>
      <c r="H53" s="7">
        <v>7</v>
      </c>
      <c r="I53" s="7">
        <v>8</v>
      </c>
      <c r="J53" s="7">
        <v>9</v>
      </c>
      <c r="K53" s="7">
        <v>10</v>
      </c>
      <c r="L53" s="7">
        <v>11</v>
      </c>
      <c r="M53" s="7">
        <v>12</v>
      </c>
      <c r="N53" s="7">
        <v>13</v>
      </c>
      <c r="O53" s="7">
        <v>14</v>
      </c>
      <c r="P53" s="7">
        <v>15</v>
      </c>
      <c r="Q53" s="7">
        <v>16</v>
      </c>
      <c r="R53" s="7">
        <v>17</v>
      </c>
      <c r="S53" s="7">
        <v>18</v>
      </c>
      <c r="T53" s="7">
        <v>19</v>
      </c>
      <c r="U53" s="7">
        <v>20</v>
      </c>
      <c r="V53" s="6">
        <v>21</v>
      </c>
      <c r="W53" s="6">
        <v>22</v>
      </c>
      <c r="X53" s="6">
        <v>23</v>
      </c>
      <c r="Y53" s="6">
        <v>24</v>
      </c>
      <c r="Z53" s="6">
        <v>25</v>
      </c>
      <c r="AA53" s="6">
        <v>26</v>
      </c>
      <c r="AB53" s="6">
        <v>27</v>
      </c>
      <c r="AC53" s="6">
        <v>28</v>
      </c>
      <c r="AD53" s="7">
        <v>29</v>
      </c>
      <c r="AE53" s="7">
        <v>30</v>
      </c>
      <c r="AF53" s="39"/>
      <c r="AG53" s="39"/>
    </row>
    <row r="54" spans="1:35" ht="18.75" hidden="1" customHeight="1">
      <c r="B54" s="13">
        <f t="shared" ref="B54:AE54" si="20">DATE($A$1,$A52,B53)</f>
        <v>245</v>
      </c>
      <c r="C54" s="13">
        <f t="shared" si="20"/>
        <v>246</v>
      </c>
      <c r="D54" s="13">
        <f t="shared" si="20"/>
        <v>247</v>
      </c>
      <c r="E54" s="13">
        <f t="shared" si="20"/>
        <v>248</v>
      </c>
      <c r="F54" s="13">
        <f t="shared" si="20"/>
        <v>249</v>
      </c>
      <c r="G54" s="13">
        <f t="shared" si="20"/>
        <v>250</v>
      </c>
      <c r="H54" s="13">
        <f t="shared" si="20"/>
        <v>251</v>
      </c>
      <c r="I54" s="13">
        <f t="shared" si="20"/>
        <v>252</v>
      </c>
      <c r="J54" s="13">
        <f t="shared" si="20"/>
        <v>253</v>
      </c>
      <c r="K54" s="13">
        <f t="shared" si="20"/>
        <v>254</v>
      </c>
      <c r="L54" s="13">
        <f t="shared" si="20"/>
        <v>255</v>
      </c>
      <c r="M54" s="13">
        <f t="shared" si="20"/>
        <v>256</v>
      </c>
      <c r="N54" s="13">
        <f t="shared" si="20"/>
        <v>257</v>
      </c>
      <c r="O54" s="13">
        <f t="shared" si="20"/>
        <v>258</v>
      </c>
      <c r="P54" s="13">
        <f t="shared" si="20"/>
        <v>259</v>
      </c>
      <c r="Q54" s="13">
        <f t="shared" si="20"/>
        <v>260</v>
      </c>
      <c r="R54" s="13">
        <f t="shared" si="20"/>
        <v>261</v>
      </c>
      <c r="S54" s="13">
        <f t="shared" si="20"/>
        <v>262</v>
      </c>
      <c r="T54" s="13">
        <f t="shared" si="20"/>
        <v>263</v>
      </c>
      <c r="U54" s="13">
        <f t="shared" si="20"/>
        <v>264</v>
      </c>
      <c r="V54" s="13">
        <f t="shared" si="20"/>
        <v>265</v>
      </c>
      <c r="W54" s="13">
        <f t="shared" si="20"/>
        <v>266</v>
      </c>
      <c r="X54" s="13">
        <f t="shared" si="20"/>
        <v>267</v>
      </c>
      <c r="Y54" s="13">
        <f t="shared" si="20"/>
        <v>268</v>
      </c>
      <c r="Z54" s="13">
        <f t="shared" si="20"/>
        <v>269</v>
      </c>
      <c r="AA54" s="13">
        <f t="shared" si="20"/>
        <v>270</v>
      </c>
      <c r="AB54" s="13">
        <f t="shared" si="20"/>
        <v>271</v>
      </c>
      <c r="AC54" s="13">
        <f t="shared" si="20"/>
        <v>272</v>
      </c>
      <c r="AD54" s="13">
        <f t="shared" si="20"/>
        <v>273</v>
      </c>
      <c r="AE54" s="13">
        <f t="shared" si="20"/>
        <v>274</v>
      </c>
      <c r="AF54" s="39"/>
      <c r="AG54" s="39"/>
    </row>
    <row r="55" spans="1:35" ht="20.25" hidden="1" customHeight="1">
      <c r="B55" s="1">
        <f t="shared" ref="B55:AE55" si="21">WEEKDAY(B54,2)</f>
        <v>6</v>
      </c>
      <c r="C55" s="1">
        <f t="shared" si="21"/>
        <v>7</v>
      </c>
      <c r="D55" s="1">
        <f t="shared" si="21"/>
        <v>1</v>
      </c>
      <c r="E55" s="1">
        <f t="shared" si="21"/>
        <v>2</v>
      </c>
      <c r="F55" s="1">
        <f t="shared" si="21"/>
        <v>3</v>
      </c>
      <c r="G55" s="1">
        <f t="shared" si="21"/>
        <v>4</v>
      </c>
      <c r="H55" s="1">
        <f t="shared" si="21"/>
        <v>5</v>
      </c>
      <c r="I55" s="1">
        <f t="shared" si="21"/>
        <v>6</v>
      </c>
      <c r="J55" s="1">
        <f t="shared" si="21"/>
        <v>7</v>
      </c>
      <c r="K55" s="1">
        <f t="shared" si="21"/>
        <v>1</v>
      </c>
      <c r="L55" s="1">
        <f t="shared" si="21"/>
        <v>2</v>
      </c>
      <c r="M55" s="1">
        <f t="shared" si="21"/>
        <v>3</v>
      </c>
      <c r="N55" s="1">
        <f t="shared" si="21"/>
        <v>4</v>
      </c>
      <c r="O55" s="1">
        <f t="shared" si="21"/>
        <v>5</v>
      </c>
      <c r="P55" s="1">
        <f t="shared" si="21"/>
        <v>6</v>
      </c>
      <c r="Q55" s="1">
        <f t="shared" si="21"/>
        <v>7</v>
      </c>
      <c r="R55" s="1">
        <f t="shared" si="21"/>
        <v>1</v>
      </c>
      <c r="S55" s="1">
        <f t="shared" si="21"/>
        <v>2</v>
      </c>
      <c r="T55" s="1">
        <f t="shared" si="21"/>
        <v>3</v>
      </c>
      <c r="U55" s="1">
        <f t="shared" si="21"/>
        <v>4</v>
      </c>
      <c r="V55" s="1">
        <f t="shared" si="21"/>
        <v>5</v>
      </c>
      <c r="W55" s="1">
        <f t="shared" si="21"/>
        <v>6</v>
      </c>
      <c r="X55" s="1">
        <f t="shared" si="21"/>
        <v>7</v>
      </c>
      <c r="Y55" s="1">
        <f t="shared" si="21"/>
        <v>1</v>
      </c>
      <c r="Z55" s="1">
        <f t="shared" si="21"/>
        <v>2</v>
      </c>
      <c r="AA55" s="1">
        <f t="shared" si="21"/>
        <v>3</v>
      </c>
      <c r="AB55" s="1">
        <f t="shared" si="21"/>
        <v>4</v>
      </c>
      <c r="AC55" s="1">
        <f t="shared" si="21"/>
        <v>5</v>
      </c>
      <c r="AD55" s="1">
        <f t="shared" si="21"/>
        <v>6</v>
      </c>
      <c r="AE55" s="1">
        <f t="shared" si="21"/>
        <v>7</v>
      </c>
      <c r="AF55" s="39"/>
      <c r="AG55" s="39"/>
    </row>
    <row r="56" spans="1:35" ht="22.5" customHeight="1">
      <c r="A56" s="7" t="s">
        <v>30</v>
      </c>
      <c r="B56" s="6" t="str">
        <f t="shared" ref="B56:AE56" si="22">CHOOSE(WEEKDAY(B54),"日","月","火","水","木","金","土")</f>
        <v>土</v>
      </c>
      <c r="C56" s="6" t="str">
        <f t="shared" si="22"/>
        <v>日</v>
      </c>
      <c r="D56" s="6" t="str">
        <f t="shared" si="22"/>
        <v>月</v>
      </c>
      <c r="E56" s="6" t="str">
        <f t="shared" si="22"/>
        <v>火</v>
      </c>
      <c r="F56" s="6" t="str">
        <f t="shared" si="22"/>
        <v>水</v>
      </c>
      <c r="G56" s="6" t="str">
        <f t="shared" si="22"/>
        <v>木</v>
      </c>
      <c r="H56" s="6" t="str">
        <f t="shared" si="22"/>
        <v>金</v>
      </c>
      <c r="I56" s="6" t="str">
        <f t="shared" si="22"/>
        <v>土</v>
      </c>
      <c r="J56" s="6" t="str">
        <f t="shared" si="22"/>
        <v>日</v>
      </c>
      <c r="K56" s="6" t="str">
        <f t="shared" si="22"/>
        <v>月</v>
      </c>
      <c r="L56" s="6" t="str">
        <f t="shared" si="22"/>
        <v>火</v>
      </c>
      <c r="M56" s="6" t="str">
        <f t="shared" si="22"/>
        <v>水</v>
      </c>
      <c r="N56" s="6" t="str">
        <f t="shared" si="22"/>
        <v>木</v>
      </c>
      <c r="O56" s="6" t="str">
        <f t="shared" si="22"/>
        <v>金</v>
      </c>
      <c r="P56" s="6" t="str">
        <f t="shared" si="22"/>
        <v>土</v>
      </c>
      <c r="Q56" s="6" t="str">
        <f t="shared" si="22"/>
        <v>日</v>
      </c>
      <c r="R56" s="6" t="str">
        <f t="shared" si="22"/>
        <v>月</v>
      </c>
      <c r="S56" s="6" t="str">
        <f t="shared" si="22"/>
        <v>火</v>
      </c>
      <c r="T56" s="6" t="str">
        <f t="shared" si="22"/>
        <v>水</v>
      </c>
      <c r="U56" s="6" t="str">
        <f t="shared" si="22"/>
        <v>木</v>
      </c>
      <c r="V56" s="6" t="str">
        <f t="shared" si="22"/>
        <v>金</v>
      </c>
      <c r="W56" s="6" t="str">
        <f t="shared" si="22"/>
        <v>土</v>
      </c>
      <c r="X56" s="6" t="str">
        <f t="shared" si="22"/>
        <v>日</v>
      </c>
      <c r="Y56" s="6" t="str">
        <f t="shared" si="22"/>
        <v>月</v>
      </c>
      <c r="Z56" s="6" t="str">
        <f t="shared" si="22"/>
        <v>火</v>
      </c>
      <c r="AA56" s="6" t="str">
        <f t="shared" si="22"/>
        <v>水</v>
      </c>
      <c r="AB56" s="6" t="str">
        <f t="shared" si="22"/>
        <v>木</v>
      </c>
      <c r="AC56" s="6" t="str">
        <f t="shared" si="22"/>
        <v>金</v>
      </c>
      <c r="AD56" s="6" t="str">
        <f t="shared" si="22"/>
        <v>土</v>
      </c>
      <c r="AE56" s="6" t="str">
        <f t="shared" si="22"/>
        <v>日</v>
      </c>
      <c r="AF56" s="39"/>
      <c r="AG56" s="39"/>
      <c r="AH56" s="42" t="s">
        <v>30</v>
      </c>
      <c r="AI56" s="44" t="s">
        <v>10</v>
      </c>
    </row>
    <row r="57" spans="1:35" ht="27" customHeight="1">
      <c r="A57" s="8" t="s">
        <v>31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39"/>
      <c r="AG57" s="39"/>
      <c r="AH57" s="8" t="s">
        <v>31</v>
      </c>
    </row>
    <row r="58" spans="1:35" ht="27" customHeight="1">
      <c r="A58" s="8" t="s">
        <v>22</v>
      </c>
      <c r="B58" s="6" t="str">
        <f t="shared" ref="B58:AE58" si="23">IF(B57=2,"○",IF(B57=4,"○",IF(B57=1,"",IF(B57=3,"",IF(B57="","")))))</f>
        <v/>
      </c>
      <c r="C58" s="6" t="str">
        <f t="shared" si="23"/>
        <v/>
      </c>
      <c r="D58" s="6" t="str">
        <f t="shared" si="23"/>
        <v/>
      </c>
      <c r="E58" s="6" t="str">
        <f t="shared" si="23"/>
        <v/>
      </c>
      <c r="F58" s="6" t="str">
        <f t="shared" si="23"/>
        <v/>
      </c>
      <c r="G58" s="6" t="str">
        <f t="shared" si="23"/>
        <v/>
      </c>
      <c r="H58" s="6" t="str">
        <f t="shared" si="23"/>
        <v/>
      </c>
      <c r="I58" s="6" t="str">
        <f t="shared" si="23"/>
        <v/>
      </c>
      <c r="J58" s="6" t="str">
        <f t="shared" si="23"/>
        <v/>
      </c>
      <c r="K58" s="6" t="str">
        <f t="shared" si="23"/>
        <v/>
      </c>
      <c r="L58" s="6" t="str">
        <f t="shared" si="23"/>
        <v/>
      </c>
      <c r="M58" s="6" t="str">
        <f t="shared" si="23"/>
        <v/>
      </c>
      <c r="N58" s="6" t="str">
        <f t="shared" si="23"/>
        <v/>
      </c>
      <c r="O58" s="6" t="str">
        <f t="shared" si="23"/>
        <v/>
      </c>
      <c r="P58" s="6" t="str">
        <f t="shared" si="23"/>
        <v/>
      </c>
      <c r="Q58" s="6" t="str">
        <f t="shared" si="23"/>
        <v/>
      </c>
      <c r="R58" s="6" t="str">
        <f t="shared" si="23"/>
        <v/>
      </c>
      <c r="S58" s="6" t="str">
        <f t="shared" si="23"/>
        <v/>
      </c>
      <c r="T58" s="6" t="str">
        <f t="shared" si="23"/>
        <v/>
      </c>
      <c r="U58" s="6" t="str">
        <f t="shared" si="23"/>
        <v/>
      </c>
      <c r="V58" s="6" t="str">
        <f t="shared" si="23"/>
        <v/>
      </c>
      <c r="W58" s="6" t="str">
        <f t="shared" si="23"/>
        <v/>
      </c>
      <c r="X58" s="6" t="str">
        <f t="shared" si="23"/>
        <v/>
      </c>
      <c r="Y58" s="6" t="str">
        <f t="shared" si="23"/>
        <v/>
      </c>
      <c r="Z58" s="6" t="str">
        <f t="shared" si="23"/>
        <v/>
      </c>
      <c r="AA58" s="6" t="str">
        <f t="shared" si="23"/>
        <v/>
      </c>
      <c r="AB58" s="6" t="str">
        <f t="shared" si="23"/>
        <v/>
      </c>
      <c r="AC58" s="6" t="str">
        <f t="shared" si="23"/>
        <v/>
      </c>
      <c r="AD58" s="6" t="str">
        <f t="shared" si="23"/>
        <v/>
      </c>
      <c r="AE58" s="6" t="str">
        <f t="shared" si="23"/>
        <v/>
      </c>
      <c r="AF58" s="39"/>
      <c r="AG58" s="39"/>
      <c r="AH58" s="43" t="s">
        <v>13</v>
      </c>
      <c r="AI58" s="44" t="s">
        <v>10</v>
      </c>
    </row>
    <row r="59" spans="1:35" s="2" customFormat="1" ht="68.25" customHeight="1">
      <c r="A59" s="9" t="s">
        <v>33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9"/>
      <c r="AB59" s="9"/>
      <c r="AC59" s="9"/>
      <c r="AD59" s="14"/>
      <c r="AE59" s="14"/>
      <c r="AH59" s="9" t="s">
        <v>33</v>
      </c>
    </row>
    <row r="60" spans="1:35" ht="14.25"/>
    <row r="61" spans="1:35" ht="15.75">
      <c r="A61" s="5">
        <v>10</v>
      </c>
      <c r="B61" s="12" t="s">
        <v>3</v>
      </c>
      <c r="D61" s="20" t="s">
        <v>17</v>
      </c>
      <c r="E61" s="23"/>
      <c r="F61" s="23"/>
      <c r="G61" s="25">
        <f>K61+O61</f>
        <v>0</v>
      </c>
      <c r="H61" s="26" t="s">
        <v>8</v>
      </c>
      <c r="I61" s="27" t="s">
        <v>16</v>
      </c>
      <c r="J61" s="23"/>
      <c r="K61" s="25">
        <f>COUNTIF(B66:AF66,1)</f>
        <v>0</v>
      </c>
      <c r="L61" s="26" t="s">
        <v>8</v>
      </c>
      <c r="M61" s="27" t="s">
        <v>26</v>
      </c>
      <c r="N61" s="28"/>
      <c r="O61" s="25">
        <f>COUNTIF(B66:AF66,2)</f>
        <v>0</v>
      </c>
      <c r="P61" s="30" t="s">
        <v>8</v>
      </c>
      <c r="R61" s="31" t="s">
        <v>29</v>
      </c>
      <c r="S61" s="23"/>
      <c r="T61" s="25">
        <f>X61+AB61</f>
        <v>0</v>
      </c>
      <c r="U61" s="26" t="s">
        <v>8</v>
      </c>
      <c r="V61" s="27" t="s">
        <v>24</v>
      </c>
      <c r="W61" s="23"/>
      <c r="X61" s="25">
        <f>COUNTIF(B66:AF66,3)</f>
        <v>0</v>
      </c>
      <c r="Y61" s="26" t="s">
        <v>8</v>
      </c>
      <c r="Z61" s="27" t="s">
        <v>27</v>
      </c>
      <c r="AA61" s="23"/>
      <c r="AB61" s="25">
        <f>COUNTIF(B66:AF66,4)</f>
        <v>0</v>
      </c>
      <c r="AC61" s="30" t="s">
        <v>8</v>
      </c>
    </row>
    <row r="62" spans="1:35" ht="20.25" customHeight="1">
      <c r="A62" s="6" t="s">
        <v>8</v>
      </c>
      <c r="B62" s="6">
        <v>1</v>
      </c>
      <c r="C62" s="7">
        <v>2</v>
      </c>
      <c r="D62" s="7">
        <v>3</v>
      </c>
      <c r="E62" s="7">
        <v>4</v>
      </c>
      <c r="F62" s="7">
        <v>5</v>
      </c>
      <c r="G62" s="7">
        <v>6</v>
      </c>
      <c r="H62" s="7">
        <v>7</v>
      </c>
      <c r="I62" s="7">
        <v>8</v>
      </c>
      <c r="J62" s="7">
        <v>9</v>
      </c>
      <c r="K62" s="7">
        <v>10</v>
      </c>
      <c r="L62" s="7">
        <v>11</v>
      </c>
      <c r="M62" s="7">
        <v>12</v>
      </c>
      <c r="N62" s="7">
        <v>13</v>
      </c>
      <c r="O62" s="7">
        <v>14</v>
      </c>
      <c r="P62" s="7">
        <v>15</v>
      </c>
      <c r="Q62" s="7">
        <v>16</v>
      </c>
      <c r="R62" s="7">
        <v>17</v>
      </c>
      <c r="S62" s="7">
        <v>18</v>
      </c>
      <c r="T62" s="7">
        <v>19</v>
      </c>
      <c r="U62" s="7">
        <v>20</v>
      </c>
      <c r="V62" s="7">
        <v>21</v>
      </c>
      <c r="W62" s="7">
        <v>22</v>
      </c>
      <c r="X62" s="7">
        <v>23</v>
      </c>
      <c r="Y62" s="7">
        <v>24</v>
      </c>
      <c r="Z62" s="7">
        <v>25</v>
      </c>
      <c r="AA62" s="7">
        <v>26</v>
      </c>
      <c r="AB62" s="7">
        <v>27</v>
      </c>
      <c r="AC62" s="7">
        <v>28</v>
      </c>
      <c r="AD62" s="7">
        <v>29</v>
      </c>
      <c r="AE62" s="7">
        <v>30</v>
      </c>
      <c r="AF62" s="7">
        <v>31</v>
      </c>
      <c r="AG62" s="39"/>
      <c r="AH62" s="6" t="s">
        <v>8</v>
      </c>
    </row>
    <row r="63" spans="1:35" ht="15" hidden="1" customHeight="1">
      <c r="B63" s="13">
        <f t="shared" ref="B63:AF63" si="24">DATE($A$1,$A61,B62)</f>
        <v>275</v>
      </c>
      <c r="C63" s="13">
        <f t="shared" si="24"/>
        <v>276</v>
      </c>
      <c r="D63" s="13">
        <f t="shared" si="24"/>
        <v>277</v>
      </c>
      <c r="E63" s="13">
        <f t="shared" si="24"/>
        <v>278</v>
      </c>
      <c r="F63" s="13">
        <f t="shared" si="24"/>
        <v>279</v>
      </c>
      <c r="G63" s="13">
        <f t="shared" si="24"/>
        <v>280</v>
      </c>
      <c r="H63" s="13">
        <f t="shared" si="24"/>
        <v>281</v>
      </c>
      <c r="I63" s="13">
        <f t="shared" si="24"/>
        <v>282</v>
      </c>
      <c r="J63" s="13">
        <f t="shared" si="24"/>
        <v>283</v>
      </c>
      <c r="K63" s="13">
        <f t="shared" si="24"/>
        <v>284</v>
      </c>
      <c r="L63" s="13">
        <f t="shared" si="24"/>
        <v>285</v>
      </c>
      <c r="M63" s="13">
        <f t="shared" si="24"/>
        <v>286</v>
      </c>
      <c r="N63" s="13">
        <f t="shared" si="24"/>
        <v>287</v>
      </c>
      <c r="O63" s="13">
        <f t="shared" si="24"/>
        <v>288</v>
      </c>
      <c r="P63" s="13">
        <f t="shared" si="24"/>
        <v>289</v>
      </c>
      <c r="Q63" s="13">
        <f t="shared" si="24"/>
        <v>290</v>
      </c>
      <c r="R63" s="13">
        <f t="shared" si="24"/>
        <v>291</v>
      </c>
      <c r="S63" s="13">
        <f t="shared" si="24"/>
        <v>292</v>
      </c>
      <c r="T63" s="13">
        <f t="shared" si="24"/>
        <v>293</v>
      </c>
      <c r="U63" s="13">
        <f t="shared" si="24"/>
        <v>294</v>
      </c>
      <c r="V63" s="13">
        <f t="shared" si="24"/>
        <v>295</v>
      </c>
      <c r="W63" s="13">
        <f t="shared" si="24"/>
        <v>296</v>
      </c>
      <c r="X63" s="13">
        <f t="shared" si="24"/>
        <v>297</v>
      </c>
      <c r="Y63" s="13">
        <f t="shared" si="24"/>
        <v>298</v>
      </c>
      <c r="Z63" s="13">
        <f t="shared" si="24"/>
        <v>299</v>
      </c>
      <c r="AA63" s="13">
        <f t="shared" si="24"/>
        <v>300</v>
      </c>
      <c r="AB63" s="13">
        <f t="shared" si="24"/>
        <v>301</v>
      </c>
      <c r="AC63" s="13">
        <f t="shared" si="24"/>
        <v>302</v>
      </c>
      <c r="AD63" s="13">
        <f t="shared" si="24"/>
        <v>303</v>
      </c>
      <c r="AE63" s="13">
        <f t="shared" si="24"/>
        <v>304</v>
      </c>
      <c r="AF63" s="13">
        <f t="shared" si="24"/>
        <v>305</v>
      </c>
      <c r="AG63" s="39"/>
      <c r="AH63" s="1"/>
    </row>
    <row r="64" spans="1:35" ht="15" hidden="1" customHeight="1">
      <c r="B64" s="1">
        <f t="shared" ref="B64:AF64" si="25">WEEKDAY(B63,2)</f>
        <v>1</v>
      </c>
      <c r="C64" s="1">
        <f t="shared" si="25"/>
        <v>2</v>
      </c>
      <c r="D64" s="1">
        <f t="shared" si="25"/>
        <v>3</v>
      </c>
      <c r="E64" s="1">
        <f t="shared" si="25"/>
        <v>4</v>
      </c>
      <c r="F64" s="1">
        <f t="shared" si="25"/>
        <v>5</v>
      </c>
      <c r="G64" s="1">
        <f t="shared" si="25"/>
        <v>6</v>
      </c>
      <c r="H64" s="1">
        <f t="shared" si="25"/>
        <v>7</v>
      </c>
      <c r="I64" s="1">
        <f t="shared" si="25"/>
        <v>1</v>
      </c>
      <c r="J64" s="1">
        <f t="shared" si="25"/>
        <v>2</v>
      </c>
      <c r="K64" s="1">
        <f t="shared" si="25"/>
        <v>3</v>
      </c>
      <c r="L64" s="1">
        <f t="shared" si="25"/>
        <v>4</v>
      </c>
      <c r="M64" s="1">
        <f t="shared" si="25"/>
        <v>5</v>
      </c>
      <c r="N64" s="1">
        <f t="shared" si="25"/>
        <v>6</v>
      </c>
      <c r="O64" s="1">
        <f t="shared" si="25"/>
        <v>7</v>
      </c>
      <c r="P64" s="1">
        <f t="shared" si="25"/>
        <v>1</v>
      </c>
      <c r="Q64" s="1">
        <f t="shared" si="25"/>
        <v>2</v>
      </c>
      <c r="R64" s="1">
        <f t="shared" si="25"/>
        <v>3</v>
      </c>
      <c r="S64" s="1">
        <f t="shared" si="25"/>
        <v>4</v>
      </c>
      <c r="T64" s="1">
        <f t="shared" si="25"/>
        <v>5</v>
      </c>
      <c r="U64" s="1">
        <f t="shared" si="25"/>
        <v>6</v>
      </c>
      <c r="V64" s="1">
        <f t="shared" si="25"/>
        <v>7</v>
      </c>
      <c r="W64" s="1">
        <f t="shared" si="25"/>
        <v>1</v>
      </c>
      <c r="X64" s="1">
        <f t="shared" si="25"/>
        <v>2</v>
      </c>
      <c r="Y64" s="1">
        <f t="shared" si="25"/>
        <v>3</v>
      </c>
      <c r="Z64" s="1">
        <f t="shared" si="25"/>
        <v>4</v>
      </c>
      <c r="AA64" s="1">
        <f t="shared" si="25"/>
        <v>5</v>
      </c>
      <c r="AB64" s="1">
        <f t="shared" si="25"/>
        <v>6</v>
      </c>
      <c r="AC64" s="1">
        <f t="shared" si="25"/>
        <v>7</v>
      </c>
      <c r="AD64" s="1">
        <f t="shared" si="25"/>
        <v>1</v>
      </c>
      <c r="AE64" s="1">
        <f t="shared" si="25"/>
        <v>2</v>
      </c>
      <c r="AF64" s="1">
        <f t="shared" si="25"/>
        <v>3</v>
      </c>
      <c r="AG64" s="39"/>
      <c r="AH64" s="1"/>
    </row>
    <row r="65" spans="1:35" ht="22.5" customHeight="1">
      <c r="A65" s="7" t="s">
        <v>30</v>
      </c>
      <c r="B65" s="6" t="str">
        <f t="shared" ref="B65:AF65" si="26">CHOOSE(WEEKDAY(B63),"日","月","火","水","木","金","土")</f>
        <v>月</v>
      </c>
      <c r="C65" s="6" t="str">
        <f t="shared" si="26"/>
        <v>火</v>
      </c>
      <c r="D65" s="6" t="str">
        <f t="shared" si="26"/>
        <v>水</v>
      </c>
      <c r="E65" s="6" t="str">
        <f t="shared" si="26"/>
        <v>木</v>
      </c>
      <c r="F65" s="6" t="str">
        <f t="shared" si="26"/>
        <v>金</v>
      </c>
      <c r="G65" s="6" t="str">
        <f t="shared" si="26"/>
        <v>土</v>
      </c>
      <c r="H65" s="6" t="str">
        <f t="shared" si="26"/>
        <v>日</v>
      </c>
      <c r="I65" s="6" t="str">
        <f t="shared" si="26"/>
        <v>月</v>
      </c>
      <c r="J65" s="6" t="str">
        <f t="shared" si="26"/>
        <v>火</v>
      </c>
      <c r="K65" s="6" t="str">
        <f t="shared" si="26"/>
        <v>水</v>
      </c>
      <c r="L65" s="6" t="str">
        <f t="shared" si="26"/>
        <v>木</v>
      </c>
      <c r="M65" s="6" t="str">
        <f t="shared" si="26"/>
        <v>金</v>
      </c>
      <c r="N65" s="6" t="str">
        <f t="shared" si="26"/>
        <v>土</v>
      </c>
      <c r="O65" s="6" t="str">
        <f t="shared" si="26"/>
        <v>日</v>
      </c>
      <c r="P65" s="6" t="str">
        <f t="shared" si="26"/>
        <v>月</v>
      </c>
      <c r="Q65" s="6" t="str">
        <f t="shared" si="26"/>
        <v>火</v>
      </c>
      <c r="R65" s="6" t="str">
        <f t="shared" si="26"/>
        <v>水</v>
      </c>
      <c r="S65" s="6" t="str">
        <f t="shared" si="26"/>
        <v>木</v>
      </c>
      <c r="T65" s="6" t="str">
        <f t="shared" si="26"/>
        <v>金</v>
      </c>
      <c r="U65" s="6" t="str">
        <f t="shared" si="26"/>
        <v>土</v>
      </c>
      <c r="V65" s="6" t="str">
        <f t="shared" si="26"/>
        <v>日</v>
      </c>
      <c r="W65" s="6" t="str">
        <f t="shared" si="26"/>
        <v>月</v>
      </c>
      <c r="X65" s="6" t="str">
        <f t="shared" si="26"/>
        <v>火</v>
      </c>
      <c r="Y65" s="6" t="str">
        <f t="shared" si="26"/>
        <v>水</v>
      </c>
      <c r="Z65" s="6" t="str">
        <f t="shared" si="26"/>
        <v>木</v>
      </c>
      <c r="AA65" s="6" t="str">
        <f t="shared" si="26"/>
        <v>金</v>
      </c>
      <c r="AB65" s="6" t="str">
        <f t="shared" si="26"/>
        <v>土</v>
      </c>
      <c r="AC65" s="6" t="str">
        <f t="shared" si="26"/>
        <v>日</v>
      </c>
      <c r="AD65" s="6" t="str">
        <f t="shared" si="26"/>
        <v>月</v>
      </c>
      <c r="AE65" s="6" t="str">
        <f t="shared" si="26"/>
        <v>火</v>
      </c>
      <c r="AF65" s="6" t="str">
        <f t="shared" si="26"/>
        <v>水</v>
      </c>
      <c r="AG65" s="39"/>
      <c r="AH65" s="42" t="s">
        <v>30</v>
      </c>
      <c r="AI65" s="44" t="s">
        <v>10</v>
      </c>
    </row>
    <row r="66" spans="1:35" ht="27" customHeight="1">
      <c r="A66" s="8" t="s">
        <v>31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39"/>
      <c r="AH66" s="8" t="s">
        <v>31</v>
      </c>
    </row>
    <row r="67" spans="1:35" ht="27" customHeight="1">
      <c r="A67" s="8" t="s">
        <v>22</v>
      </c>
      <c r="B67" s="6" t="str">
        <f t="shared" ref="B67:AF67" si="27">IF(B66=2,"○",IF(B66=4,"○",IF(B66=1,"",IF(B66=3,"",IF(B66="","")))))</f>
        <v/>
      </c>
      <c r="C67" s="6" t="str">
        <f t="shared" si="27"/>
        <v/>
      </c>
      <c r="D67" s="6" t="str">
        <f t="shared" si="27"/>
        <v/>
      </c>
      <c r="E67" s="6" t="str">
        <f t="shared" si="27"/>
        <v/>
      </c>
      <c r="F67" s="6" t="str">
        <f t="shared" si="27"/>
        <v/>
      </c>
      <c r="G67" s="6" t="str">
        <f t="shared" si="27"/>
        <v/>
      </c>
      <c r="H67" s="6" t="str">
        <f t="shared" si="27"/>
        <v/>
      </c>
      <c r="I67" s="6" t="str">
        <f t="shared" si="27"/>
        <v/>
      </c>
      <c r="J67" s="6" t="str">
        <f t="shared" si="27"/>
        <v/>
      </c>
      <c r="K67" s="6" t="str">
        <f t="shared" si="27"/>
        <v/>
      </c>
      <c r="L67" s="6" t="str">
        <f t="shared" si="27"/>
        <v/>
      </c>
      <c r="M67" s="6" t="str">
        <f t="shared" si="27"/>
        <v/>
      </c>
      <c r="N67" s="6" t="str">
        <f t="shared" si="27"/>
        <v/>
      </c>
      <c r="O67" s="6" t="str">
        <f t="shared" si="27"/>
        <v/>
      </c>
      <c r="P67" s="6" t="str">
        <f t="shared" si="27"/>
        <v/>
      </c>
      <c r="Q67" s="6" t="str">
        <f t="shared" si="27"/>
        <v/>
      </c>
      <c r="R67" s="6" t="str">
        <f t="shared" si="27"/>
        <v/>
      </c>
      <c r="S67" s="6" t="str">
        <f t="shared" si="27"/>
        <v/>
      </c>
      <c r="T67" s="6" t="str">
        <f t="shared" si="27"/>
        <v/>
      </c>
      <c r="U67" s="6" t="str">
        <f t="shared" si="27"/>
        <v/>
      </c>
      <c r="V67" s="6" t="str">
        <f t="shared" si="27"/>
        <v/>
      </c>
      <c r="W67" s="6" t="str">
        <f t="shared" si="27"/>
        <v/>
      </c>
      <c r="X67" s="6" t="str">
        <f t="shared" si="27"/>
        <v/>
      </c>
      <c r="Y67" s="6" t="str">
        <f t="shared" si="27"/>
        <v/>
      </c>
      <c r="Z67" s="6" t="str">
        <f t="shared" si="27"/>
        <v/>
      </c>
      <c r="AA67" s="6" t="str">
        <f t="shared" si="27"/>
        <v/>
      </c>
      <c r="AB67" s="6" t="str">
        <f t="shared" si="27"/>
        <v/>
      </c>
      <c r="AC67" s="6" t="str">
        <f t="shared" si="27"/>
        <v/>
      </c>
      <c r="AD67" s="6" t="str">
        <f t="shared" si="27"/>
        <v/>
      </c>
      <c r="AE67" s="6" t="str">
        <f t="shared" si="27"/>
        <v/>
      </c>
      <c r="AF67" s="6" t="str">
        <f t="shared" si="27"/>
        <v/>
      </c>
      <c r="AG67" s="39"/>
      <c r="AH67" s="43" t="s">
        <v>13</v>
      </c>
      <c r="AI67" s="44" t="s">
        <v>10</v>
      </c>
    </row>
    <row r="68" spans="1:35" s="2" customFormat="1" ht="68.25" customHeight="1">
      <c r="A68" s="9" t="s">
        <v>33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H68" s="9" t="s">
        <v>33</v>
      </c>
    </row>
    <row r="69" spans="1:35" ht="14.25"/>
    <row r="70" spans="1:35" ht="15.75">
      <c r="A70" s="5">
        <v>11</v>
      </c>
      <c r="B70" s="12" t="s">
        <v>3</v>
      </c>
      <c r="D70" s="20" t="s">
        <v>17</v>
      </c>
      <c r="E70" s="23"/>
      <c r="F70" s="23"/>
      <c r="G70" s="25">
        <f>K70+O70</f>
        <v>0</v>
      </c>
      <c r="H70" s="26" t="s">
        <v>8</v>
      </c>
      <c r="I70" s="27" t="s">
        <v>16</v>
      </c>
      <c r="J70" s="23"/>
      <c r="K70" s="25">
        <f>COUNTIF(B75:AE75,1)</f>
        <v>0</v>
      </c>
      <c r="L70" s="26" t="s">
        <v>8</v>
      </c>
      <c r="M70" s="27" t="s">
        <v>26</v>
      </c>
      <c r="N70" s="28"/>
      <c r="O70" s="25">
        <f>COUNTIF(B75:AE75,2)</f>
        <v>0</v>
      </c>
      <c r="P70" s="30" t="s">
        <v>8</v>
      </c>
      <c r="R70" s="31" t="s">
        <v>29</v>
      </c>
      <c r="S70" s="23"/>
      <c r="T70" s="25">
        <f>X70+AB70</f>
        <v>0</v>
      </c>
      <c r="U70" s="26" t="s">
        <v>8</v>
      </c>
      <c r="V70" s="27" t="s">
        <v>24</v>
      </c>
      <c r="W70" s="23"/>
      <c r="X70" s="25">
        <f>COUNTIF(B75:AE75,3)</f>
        <v>0</v>
      </c>
      <c r="Y70" s="26" t="s">
        <v>8</v>
      </c>
      <c r="Z70" s="27" t="s">
        <v>27</v>
      </c>
      <c r="AA70" s="23"/>
      <c r="AB70" s="25">
        <f>COUNTIF(B75:AE75,4)</f>
        <v>0</v>
      </c>
      <c r="AC70" s="30" t="s">
        <v>8</v>
      </c>
    </row>
    <row r="71" spans="1:35" ht="20.25" customHeight="1">
      <c r="A71" s="6" t="s">
        <v>8</v>
      </c>
      <c r="B71" s="6">
        <v>1</v>
      </c>
      <c r="C71" s="7">
        <v>2</v>
      </c>
      <c r="D71" s="6">
        <v>3</v>
      </c>
      <c r="E71" s="6">
        <v>4</v>
      </c>
      <c r="F71" s="6">
        <v>5</v>
      </c>
      <c r="G71" s="6">
        <v>6</v>
      </c>
      <c r="H71" s="6">
        <v>7</v>
      </c>
      <c r="I71" s="6">
        <v>8</v>
      </c>
      <c r="J71" s="6">
        <v>9</v>
      </c>
      <c r="K71" s="6">
        <v>10</v>
      </c>
      <c r="L71" s="6">
        <v>11</v>
      </c>
      <c r="M71" s="6">
        <v>12</v>
      </c>
      <c r="N71" s="6">
        <v>13</v>
      </c>
      <c r="O71" s="6">
        <v>14</v>
      </c>
      <c r="P71" s="6">
        <v>15</v>
      </c>
      <c r="Q71" s="7">
        <v>16</v>
      </c>
      <c r="R71" s="6">
        <v>17</v>
      </c>
      <c r="S71" s="6">
        <v>18</v>
      </c>
      <c r="T71" s="6">
        <v>19</v>
      </c>
      <c r="U71" s="6">
        <v>20</v>
      </c>
      <c r="V71" s="6">
        <v>21</v>
      </c>
      <c r="W71" s="6">
        <v>22</v>
      </c>
      <c r="X71" s="6">
        <v>23</v>
      </c>
      <c r="Y71" s="6">
        <v>24</v>
      </c>
      <c r="Z71" s="6">
        <v>25</v>
      </c>
      <c r="AA71" s="6">
        <v>26</v>
      </c>
      <c r="AB71" s="6">
        <v>27</v>
      </c>
      <c r="AC71" s="6">
        <v>28</v>
      </c>
      <c r="AD71" s="7">
        <v>29</v>
      </c>
      <c r="AE71" s="7">
        <v>30</v>
      </c>
      <c r="AF71" s="39"/>
      <c r="AG71" s="39"/>
    </row>
    <row r="72" spans="1:35" ht="15" hidden="1" customHeight="1">
      <c r="B72" s="13">
        <f t="shared" ref="B72:AE72" si="28">DATE($A$1,$A70,B71)</f>
        <v>306</v>
      </c>
      <c r="C72" s="13">
        <f t="shared" si="28"/>
        <v>307</v>
      </c>
      <c r="D72" s="13">
        <f t="shared" si="28"/>
        <v>308</v>
      </c>
      <c r="E72" s="13">
        <f t="shared" si="28"/>
        <v>309</v>
      </c>
      <c r="F72" s="13">
        <f t="shared" si="28"/>
        <v>310</v>
      </c>
      <c r="G72" s="13">
        <f t="shared" si="28"/>
        <v>311</v>
      </c>
      <c r="H72" s="13">
        <f t="shared" si="28"/>
        <v>312</v>
      </c>
      <c r="I72" s="13">
        <f t="shared" si="28"/>
        <v>313</v>
      </c>
      <c r="J72" s="13">
        <f t="shared" si="28"/>
        <v>314</v>
      </c>
      <c r="K72" s="13">
        <f t="shared" si="28"/>
        <v>315</v>
      </c>
      <c r="L72" s="13">
        <f t="shared" si="28"/>
        <v>316</v>
      </c>
      <c r="M72" s="13">
        <f t="shared" si="28"/>
        <v>317</v>
      </c>
      <c r="N72" s="13">
        <f t="shared" si="28"/>
        <v>318</v>
      </c>
      <c r="O72" s="13">
        <f t="shared" si="28"/>
        <v>319</v>
      </c>
      <c r="P72" s="13">
        <f t="shared" si="28"/>
        <v>320</v>
      </c>
      <c r="Q72" s="13">
        <f t="shared" si="28"/>
        <v>321</v>
      </c>
      <c r="R72" s="13">
        <f t="shared" si="28"/>
        <v>322</v>
      </c>
      <c r="S72" s="13">
        <f t="shared" si="28"/>
        <v>323</v>
      </c>
      <c r="T72" s="13">
        <f t="shared" si="28"/>
        <v>324</v>
      </c>
      <c r="U72" s="13">
        <f t="shared" si="28"/>
        <v>325</v>
      </c>
      <c r="V72" s="13">
        <f t="shared" si="28"/>
        <v>326</v>
      </c>
      <c r="W72" s="13">
        <f t="shared" si="28"/>
        <v>327</v>
      </c>
      <c r="X72" s="13">
        <f t="shared" si="28"/>
        <v>328</v>
      </c>
      <c r="Y72" s="13">
        <f t="shared" si="28"/>
        <v>329</v>
      </c>
      <c r="Z72" s="13">
        <f t="shared" si="28"/>
        <v>330</v>
      </c>
      <c r="AA72" s="13">
        <f t="shared" si="28"/>
        <v>331</v>
      </c>
      <c r="AB72" s="13">
        <f t="shared" si="28"/>
        <v>332</v>
      </c>
      <c r="AC72" s="13">
        <f t="shared" si="28"/>
        <v>333</v>
      </c>
      <c r="AD72" s="13">
        <f t="shared" si="28"/>
        <v>334</v>
      </c>
      <c r="AE72" s="13">
        <f t="shared" si="28"/>
        <v>335</v>
      </c>
      <c r="AF72" s="39"/>
      <c r="AG72" s="39"/>
    </row>
    <row r="73" spans="1:35" ht="15" hidden="1" customHeight="1">
      <c r="B73" s="1">
        <f t="shared" ref="B73:AE73" si="29">WEEKDAY(B72,2)</f>
        <v>4</v>
      </c>
      <c r="C73" s="1">
        <f t="shared" si="29"/>
        <v>5</v>
      </c>
      <c r="D73" s="1">
        <f t="shared" si="29"/>
        <v>6</v>
      </c>
      <c r="E73" s="1">
        <f t="shared" si="29"/>
        <v>7</v>
      </c>
      <c r="F73" s="1">
        <f t="shared" si="29"/>
        <v>1</v>
      </c>
      <c r="G73" s="1">
        <f t="shared" si="29"/>
        <v>2</v>
      </c>
      <c r="H73" s="1">
        <f t="shared" si="29"/>
        <v>3</v>
      </c>
      <c r="I73" s="1">
        <f t="shared" si="29"/>
        <v>4</v>
      </c>
      <c r="J73" s="1">
        <f t="shared" si="29"/>
        <v>5</v>
      </c>
      <c r="K73" s="1">
        <f t="shared" si="29"/>
        <v>6</v>
      </c>
      <c r="L73" s="1">
        <f t="shared" si="29"/>
        <v>7</v>
      </c>
      <c r="M73" s="1">
        <f t="shared" si="29"/>
        <v>1</v>
      </c>
      <c r="N73" s="1">
        <f t="shared" si="29"/>
        <v>2</v>
      </c>
      <c r="O73" s="1">
        <f t="shared" si="29"/>
        <v>3</v>
      </c>
      <c r="P73" s="1">
        <f t="shared" si="29"/>
        <v>4</v>
      </c>
      <c r="Q73" s="1">
        <f t="shared" si="29"/>
        <v>5</v>
      </c>
      <c r="R73" s="1">
        <f t="shared" si="29"/>
        <v>6</v>
      </c>
      <c r="S73" s="1">
        <f t="shared" si="29"/>
        <v>7</v>
      </c>
      <c r="T73" s="1">
        <f t="shared" si="29"/>
        <v>1</v>
      </c>
      <c r="U73" s="1">
        <f t="shared" si="29"/>
        <v>2</v>
      </c>
      <c r="V73" s="1">
        <f t="shared" si="29"/>
        <v>3</v>
      </c>
      <c r="W73" s="1">
        <f t="shared" si="29"/>
        <v>4</v>
      </c>
      <c r="X73" s="1">
        <f t="shared" si="29"/>
        <v>5</v>
      </c>
      <c r="Y73" s="1">
        <f t="shared" si="29"/>
        <v>6</v>
      </c>
      <c r="Z73" s="1">
        <f t="shared" si="29"/>
        <v>7</v>
      </c>
      <c r="AA73" s="1">
        <f t="shared" si="29"/>
        <v>1</v>
      </c>
      <c r="AB73" s="1">
        <f t="shared" si="29"/>
        <v>2</v>
      </c>
      <c r="AC73" s="1">
        <f t="shared" si="29"/>
        <v>3</v>
      </c>
      <c r="AD73" s="1">
        <f t="shared" si="29"/>
        <v>4</v>
      </c>
      <c r="AE73" s="1">
        <f t="shared" si="29"/>
        <v>5</v>
      </c>
      <c r="AF73" s="39"/>
      <c r="AG73" s="39"/>
    </row>
    <row r="74" spans="1:35" ht="22.5" customHeight="1">
      <c r="A74" s="7" t="s">
        <v>30</v>
      </c>
      <c r="B74" s="6" t="str">
        <f t="shared" ref="B74:AE74" si="30">CHOOSE(WEEKDAY(B72),"日","月","火","水","木","金","土")</f>
        <v>木</v>
      </c>
      <c r="C74" s="6" t="str">
        <f t="shared" si="30"/>
        <v>金</v>
      </c>
      <c r="D74" s="6" t="str">
        <f t="shared" si="30"/>
        <v>土</v>
      </c>
      <c r="E74" s="6" t="str">
        <f t="shared" si="30"/>
        <v>日</v>
      </c>
      <c r="F74" s="6" t="str">
        <f t="shared" si="30"/>
        <v>月</v>
      </c>
      <c r="G74" s="6" t="str">
        <f t="shared" si="30"/>
        <v>火</v>
      </c>
      <c r="H74" s="6" t="str">
        <f t="shared" si="30"/>
        <v>水</v>
      </c>
      <c r="I74" s="6" t="str">
        <f t="shared" si="30"/>
        <v>木</v>
      </c>
      <c r="J74" s="6" t="str">
        <f t="shared" si="30"/>
        <v>金</v>
      </c>
      <c r="K74" s="6" t="str">
        <f t="shared" si="30"/>
        <v>土</v>
      </c>
      <c r="L74" s="6" t="str">
        <f t="shared" si="30"/>
        <v>日</v>
      </c>
      <c r="M74" s="6" t="str">
        <f t="shared" si="30"/>
        <v>月</v>
      </c>
      <c r="N74" s="6" t="str">
        <f t="shared" si="30"/>
        <v>火</v>
      </c>
      <c r="O74" s="6" t="str">
        <f t="shared" si="30"/>
        <v>水</v>
      </c>
      <c r="P74" s="6" t="str">
        <f t="shared" si="30"/>
        <v>木</v>
      </c>
      <c r="Q74" s="6" t="str">
        <f t="shared" si="30"/>
        <v>金</v>
      </c>
      <c r="R74" s="6" t="str">
        <f t="shared" si="30"/>
        <v>土</v>
      </c>
      <c r="S74" s="6" t="str">
        <f t="shared" si="30"/>
        <v>日</v>
      </c>
      <c r="T74" s="6" t="str">
        <f t="shared" si="30"/>
        <v>月</v>
      </c>
      <c r="U74" s="6" t="str">
        <f t="shared" si="30"/>
        <v>火</v>
      </c>
      <c r="V74" s="6" t="str">
        <f t="shared" si="30"/>
        <v>水</v>
      </c>
      <c r="W74" s="6" t="str">
        <f t="shared" si="30"/>
        <v>木</v>
      </c>
      <c r="X74" s="6" t="str">
        <f t="shared" si="30"/>
        <v>金</v>
      </c>
      <c r="Y74" s="6" t="str">
        <f t="shared" si="30"/>
        <v>土</v>
      </c>
      <c r="Z74" s="6" t="str">
        <f t="shared" si="30"/>
        <v>日</v>
      </c>
      <c r="AA74" s="6" t="str">
        <f t="shared" si="30"/>
        <v>月</v>
      </c>
      <c r="AB74" s="6" t="str">
        <f t="shared" si="30"/>
        <v>火</v>
      </c>
      <c r="AC74" s="6" t="str">
        <f t="shared" si="30"/>
        <v>水</v>
      </c>
      <c r="AD74" s="6" t="str">
        <f t="shared" si="30"/>
        <v>木</v>
      </c>
      <c r="AE74" s="6" t="str">
        <f t="shared" si="30"/>
        <v>金</v>
      </c>
      <c r="AF74" s="39"/>
      <c r="AG74" s="39"/>
      <c r="AH74" s="42" t="s">
        <v>30</v>
      </c>
      <c r="AI74" s="44" t="s">
        <v>10</v>
      </c>
    </row>
    <row r="75" spans="1:35" ht="27" customHeight="1">
      <c r="A75" s="8" t="s">
        <v>31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39"/>
      <c r="AG75" s="39"/>
      <c r="AH75" s="8" t="s">
        <v>31</v>
      </c>
    </row>
    <row r="76" spans="1:35" ht="27" customHeight="1">
      <c r="A76" s="8" t="s">
        <v>22</v>
      </c>
      <c r="B76" s="6" t="str">
        <f t="shared" ref="B76:AE76" si="31">IF(B75=2,"○",IF(B75=4,"○",IF(B75=1,"",IF(B75=3,"",IF(B75="","")))))</f>
        <v/>
      </c>
      <c r="C76" s="6" t="str">
        <f t="shared" si="31"/>
        <v/>
      </c>
      <c r="D76" s="6" t="str">
        <f t="shared" si="31"/>
        <v/>
      </c>
      <c r="E76" s="6" t="str">
        <f t="shared" si="31"/>
        <v/>
      </c>
      <c r="F76" s="6" t="str">
        <f t="shared" si="31"/>
        <v/>
      </c>
      <c r="G76" s="6" t="str">
        <f t="shared" si="31"/>
        <v/>
      </c>
      <c r="H76" s="6" t="str">
        <f t="shared" si="31"/>
        <v/>
      </c>
      <c r="I76" s="6" t="str">
        <f t="shared" si="31"/>
        <v/>
      </c>
      <c r="J76" s="6" t="str">
        <f t="shared" si="31"/>
        <v/>
      </c>
      <c r="K76" s="6" t="str">
        <f t="shared" si="31"/>
        <v/>
      </c>
      <c r="L76" s="6" t="str">
        <f t="shared" si="31"/>
        <v/>
      </c>
      <c r="M76" s="6" t="str">
        <f t="shared" si="31"/>
        <v/>
      </c>
      <c r="N76" s="6" t="str">
        <f t="shared" si="31"/>
        <v/>
      </c>
      <c r="O76" s="6" t="str">
        <f t="shared" si="31"/>
        <v/>
      </c>
      <c r="P76" s="6" t="str">
        <f t="shared" si="31"/>
        <v/>
      </c>
      <c r="Q76" s="6" t="str">
        <f t="shared" si="31"/>
        <v/>
      </c>
      <c r="R76" s="6" t="str">
        <f t="shared" si="31"/>
        <v/>
      </c>
      <c r="S76" s="6" t="str">
        <f t="shared" si="31"/>
        <v/>
      </c>
      <c r="T76" s="6" t="str">
        <f t="shared" si="31"/>
        <v/>
      </c>
      <c r="U76" s="6" t="str">
        <f t="shared" si="31"/>
        <v/>
      </c>
      <c r="V76" s="6" t="str">
        <f t="shared" si="31"/>
        <v/>
      </c>
      <c r="W76" s="6" t="str">
        <f t="shared" si="31"/>
        <v/>
      </c>
      <c r="X76" s="6" t="str">
        <f t="shared" si="31"/>
        <v/>
      </c>
      <c r="Y76" s="6" t="str">
        <f t="shared" si="31"/>
        <v/>
      </c>
      <c r="Z76" s="6" t="str">
        <f t="shared" si="31"/>
        <v/>
      </c>
      <c r="AA76" s="6" t="str">
        <f t="shared" si="31"/>
        <v/>
      </c>
      <c r="AB76" s="6" t="str">
        <f t="shared" si="31"/>
        <v/>
      </c>
      <c r="AC76" s="6" t="str">
        <f t="shared" si="31"/>
        <v/>
      </c>
      <c r="AD76" s="6" t="str">
        <f t="shared" si="31"/>
        <v/>
      </c>
      <c r="AE76" s="6" t="str">
        <f t="shared" si="31"/>
        <v/>
      </c>
      <c r="AF76" s="39"/>
      <c r="AG76" s="39"/>
      <c r="AH76" s="43" t="s">
        <v>13</v>
      </c>
      <c r="AI76" s="44" t="s">
        <v>10</v>
      </c>
    </row>
    <row r="77" spans="1:35" s="2" customFormat="1" ht="68.25" customHeight="1">
      <c r="A77" s="9" t="s">
        <v>33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H77" s="9" t="s">
        <v>33</v>
      </c>
    </row>
    <row r="78" spans="1:35" ht="14.25"/>
    <row r="79" spans="1:35" ht="15.75">
      <c r="A79" s="5">
        <v>12</v>
      </c>
      <c r="B79" s="12" t="s">
        <v>3</v>
      </c>
      <c r="D79" s="20" t="s">
        <v>17</v>
      </c>
      <c r="E79" s="23"/>
      <c r="F79" s="23"/>
      <c r="G79" s="25">
        <f>K79+O79</f>
        <v>0</v>
      </c>
      <c r="H79" s="26" t="s">
        <v>8</v>
      </c>
      <c r="I79" s="27" t="s">
        <v>16</v>
      </c>
      <c r="J79" s="23"/>
      <c r="K79" s="25">
        <f>COUNTIF(B84:AF84,1)</f>
        <v>0</v>
      </c>
      <c r="L79" s="26" t="s">
        <v>8</v>
      </c>
      <c r="M79" s="27" t="s">
        <v>26</v>
      </c>
      <c r="N79" s="28"/>
      <c r="O79" s="25">
        <f>COUNTIF(B84:AF84,2)</f>
        <v>0</v>
      </c>
      <c r="P79" s="30" t="s">
        <v>8</v>
      </c>
      <c r="R79" s="20" t="s">
        <v>29</v>
      </c>
      <c r="S79" s="23"/>
      <c r="T79" s="23">
        <f>X79+AB79</f>
        <v>0</v>
      </c>
      <c r="U79" s="25" t="s">
        <v>8</v>
      </c>
      <c r="V79" s="26" t="s">
        <v>24</v>
      </c>
      <c r="W79" s="27"/>
      <c r="X79" s="23">
        <f>COUNTIF(B84:AF84,3)</f>
        <v>0</v>
      </c>
      <c r="Y79" s="25" t="s">
        <v>8</v>
      </c>
      <c r="Z79" s="26" t="s">
        <v>27</v>
      </c>
      <c r="AA79" s="27"/>
      <c r="AB79" s="28">
        <f>COUNTIF(B84:AF84,4)</f>
        <v>0</v>
      </c>
      <c r="AC79" s="35" t="s">
        <v>8</v>
      </c>
    </row>
    <row r="80" spans="1:35" ht="20.25" customHeight="1">
      <c r="A80" s="6" t="s">
        <v>8</v>
      </c>
      <c r="B80" s="6">
        <v>1</v>
      </c>
      <c r="C80" s="7">
        <v>2</v>
      </c>
      <c r="D80" s="6">
        <v>3</v>
      </c>
      <c r="E80" s="6">
        <v>4</v>
      </c>
      <c r="F80" s="6">
        <v>5</v>
      </c>
      <c r="G80" s="6">
        <v>6</v>
      </c>
      <c r="H80" s="6">
        <v>7</v>
      </c>
      <c r="I80" s="6">
        <v>8</v>
      </c>
      <c r="J80" s="6">
        <v>9</v>
      </c>
      <c r="K80" s="6">
        <v>10</v>
      </c>
      <c r="L80" s="6">
        <v>11</v>
      </c>
      <c r="M80" s="6">
        <v>12</v>
      </c>
      <c r="N80" s="6">
        <v>13</v>
      </c>
      <c r="O80" s="6">
        <v>14</v>
      </c>
      <c r="P80" s="6">
        <v>15</v>
      </c>
      <c r="Q80" s="7">
        <v>16</v>
      </c>
      <c r="R80" s="6">
        <v>17</v>
      </c>
      <c r="S80" s="6">
        <v>18</v>
      </c>
      <c r="T80" s="6">
        <v>19</v>
      </c>
      <c r="U80" s="6">
        <v>20</v>
      </c>
      <c r="V80" s="6">
        <v>21</v>
      </c>
      <c r="W80" s="6">
        <v>22</v>
      </c>
      <c r="X80" s="6">
        <v>23</v>
      </c>
      <c r="Y80" s="6">
        <v>24</v>
      </c>
      <c r="Z80" s="6">
        <v>25</v>
      </c>
      <c r="AA80" s="6">
        <v>26</v>
      </c>
      <c r="AB80" s="6">
        <v>27</v>
      </c>
      <c r="AC80" s="6">
        <v>28</v>
      </c>
      <c r="AD80" s="7">
        <v>29</v>
      </c>
      <c r="AE80" s="7">
        <v>30</v>
      </c>
      <c r="AF80" s="7">
        <v>31</v>
      </c>
      <c r="AG80" s="39"/>
    </row>
    <row r="81" spans="1:35" ht="15" hidden="1" customHeight="1">
      <c r="B81" s="13">
        <f t="shared" ref="B81:AF81" si="32">DATE($A$1,$A79,B80)</f>
        <v>336</v>
      </c>
      <c r="C81" s="13">
        <f t="shared" si="32"/>
        <v>337</v>
      </c>
      <c r="D81" s="13">
        <f t="shared" si="32"/>
        <v>338</v>
      </c>
      <c r="E81" s="13">
        <f t="shared" si="32"/>
        <v>339</v>
      </c>
      <c r="F81" s="13">
        <f t="shared" si="32"/>
        <v>340</v>
      </c>
      <c r="G81" s="13">
        <f t="shared" si="32"/>
        <v>341</v>
      </c>
      <c r="H81" s="13">
        <f t="shared" si="32"/>
        <v>342</v>
      </c>
      <c r="I81" s="13">
        <f t="shared" si="32"/>
        <v>343</v>
      </c>
      <c r="J81" s="13">
        <f t="shared" si="32"/>
        <v>344</v>
      </c>
      <c r="K81" s="13">
        <f t="shared" si="32"/>
        <v>345</v>
      </c>
      <c r="L81" s="13">
        <f t="shared" si="32"/>
        <v>346</v>
      </c>
      <c r="M81" s="13">
        <f t="shared" si="32"/>
        <v>347</v>
      </c>
      <c r="N81" s="13">
        <f t="shared" si="32"/>
        <v>348</v>
      </c>
      <c r="O81" s="13">
        <f t="shared" si="32"/>
        <v>349</v>
      </c>
      <c r="P81" s="13">
        <f t="shared" si="32"/>
        <v>350</v>
      </c>
      <c r="Q81" s="13">
        <f t="shared" si="32"/>
        <v>351</v>
      </c>
      <c r="R81" s="13">
        <f t="shared" si="32"/>
        <v>352</v>
      </c>
      <c r="S81" s="13">
        <f t="shared" si="32"/>
        <v>353</v>
      </c>
      <c r="T81" s="13">
        <f t="shared" si="32"/>
        <v>354</v>
      </c>
      <c r="U81" s="13">
        <f t="shared" si="32"/>
        <v>355</v>
      </c>
      <c r="V81" s="13">
        <f t="shared" si="32"/>
        <v>356</v>
      </c>
      <c r="W81" s="13">
        <f t="shared" si="32"/>
        <v>357</v>
      </c>
      <c r="X81" s="13">
        <f t="shared" si="32"/>
        <v>358</v>
      </c>
      <c r="Y81" s="13">
        <f t="shared" si="32"/>
        <v>359</v>
      </c>
      <c r="Z81" s="13">
        <f t="shared" si="32"/>
        <v>360</v>
      </c>
      <c r="AA81" s="13">
        <f t="shared" si="32"/>
        <v>361</v>
      </c>
      <c r="AB81" s="13">
        <f t="shared" si="32"/>
        <v>362</v>
      </c>
      <c r="AC81" s="13">
        <f t="shared" si="32"/>
        <v>363</v>
      </c>
      <c r="AD81" s="13">
        <f t="shared" si="32"/>
        <v>364</v>
      </c>
      <c r="AE81" s="13">
        <f t="shared" si="32"/>
        <v>365</v>
      </c>
      <c r="AF81" s="13">
        <f t="shared" si="32"/>
        <v>366</v>
      </c>
      <c r="AG81" s="39"/>
    </row>
    <row r="82" spans="1:35" ht="15" hidden="1" customHeight="1">
      <c r="B82" s="1">
        <f t="shared" ref="B82:AF82" si="33">WEEKDAY(B81,2)</f>
        <v>6</v>
      </c>
      <c r="C82" s="1">
        <f t="shared" si="33"/>
        <v>7</v>
      </c>
      <c r="D82" s="1">
        <f t="shared" si="33"/>
        <v>1</v>
      </c>
      <c r="E82" s="1">
        <f t="shared" si="33"/>
        <v>2</v>
      </c>
      <c r="F82" s="1">
        <f t="shared" si="33"/>
        <v>3</v>
      </c>
      <c r="G82" s="1">
        <f t="shared" si="33"/>
        <v>4</v>
      </c>
      <c r="H82" s="1">
        <f t="shared" si="33"/>
        <v>5</v>
      </c>
      <c r="I82" s="1">
        <f t="shared" si="33"/>
        <v>6</v>
      </c>
      <c r="J82" s="1">
        <f t="shared" si="33"/>
        <v>7</v>
      </c>
      <c r="K82" s="1">
        <f t="shared" si="33"/>
        <v>1</v>
      </c>
      <c r="L82" s="1">
        <f t="shared" si="33"/>
        <v>2</v>
      </c>
      <c r="M82" s="1">
        <f t="shared" si="33"/>
        <v>3</v>
      </c>
      <c r="N82" s="1">
        <f t="shared" si="33"/>
        <v>4</v>
      </c>
      <c r="O82" s="1">
        <f t="shared" si="33"/>
        <v>5</v>
      </c>
      <c r="P82" s="1">
        <f t="shared" si="33"/>
        <v>6</v>
      </c>
      <c r="Q82" s="1">
        <f t="shared" si="33"/>
        <v>7</v>
      </c>
      <c r="R82" s="1">
        <f t="shared" si="33"/>
        <v>1</v>
      </c>
      <c r="S82" s="1">
        <f t="shared" si="33"/>
        <v>2</v>
      </c>
      <c r="T82" s="1">
        <f t="shared" si="33"/>
        <v>3</v>
      </c>
      <c r="U82" s="1">
        <f t="shared" si="33"/>
        <v>4</v>
      </c>
      <c r="V82" s="1">
        <f t="shared" si="33"/>
        <v>5</v>
      </c>
      <c r="W82" s="1">
        <f t="shared" si="33"/>
        <v>6</v>
      </c>
      <c r="X82" s="1">
        <f t="shared" si="33"/>
        <v>7</v>
      </c>
      <c r="Y82" s="1">
        <f t="shared" si="33"/>
        <v>1</v>
      </c>
      <c r="Z82" s="1">
        <f t="shared" si="33"/>
        <v>2</v>
      </c>
      <c r="AA82" s="1">
        <f t="shared" si="33"/>
        <v>3</v>
      </c>
      <c r="AB82" s="1">
        <f t="shared" si="33"/>
        <v>4</v>
      </c>
      <c r="AC82" s="1">
        <f t="shared" si="33"/>
        <v>5</v>
      </c>
      <c r="AD82" s="1">
        <f t="shared" si="33"/>
        <v>6</v>
      </c>
      <c r="AE82" s="1">
        <f t="shared" si="33"/>
        <v>7</v>
      </c>
      <c r="AF82" s="1">
        <f t="shared" si="33"/>
        <v>1</v>
      </c>
      <c r="AG82" s="39"/>
    </row>
    <row r="83" spans="1:35" ht="22.5" customHeight="1">
      <c r="A83" s="7" t="s">
        <v>30</v>
      </c>
      <c r="B83" s="6" t="str">
        <f t="shared" ref="B83:AF83" si="34">CHOOSE(WEEKDAY(B81),"日","月","火","水","木","金","土")</f>
        <v>土</v>
      </c>
      <c r="C83" s="6" t="str">
        <f t="shared" si="34"/>
        <v>日</v>
      </c>
      <c r="D83" s="6" t="str">
        <f t="shared" si="34"/>
        <v>月</v>
      </c>
      <c r="E83" s="6" t="str">
        <f t="shared" si="34"/>
        <v>火</v>
      </c>
      <c r="F83" s="6" t="str">
        <f t="shared" si="34"/>
        <v>水</v>
      </c>
      <c r="G83" s="6" t="str">
        <f t="shared" si="34"/>
        <v>木</v>
      </c>
      <c r="H83" s="6" t="str">
        <f t="shared" si="34"/>
        <v>金</v>
      </c>
      <c r="I83" s="6" t="str">
        <f t="shared" si="34"/>
        <v>土</v>
      </c>
      <c r="J83" s="6" t="str">
        <f t="shared" si="34"/>
        <v>日</v>
      </c>
      <c r="K83" s="6" t="str">
        <f t="shared" si="34"/>
        <v>月</v>
      </c>
      <c r="L83" s="6" t="str">
        <f t="shared" si="34"/>
        <v>火</v>
      </c>
      <c r="M83" s="6" t="str">
        <f t="shared" si="34"/>
        <v>水</v>
      </c>
      <c r="N83" s="6" t="str">
        <f t="shared" si="34"/>
        <v>木</v>
      </c>
      <c r="O83" s="6" t="str">
        <f t="shared" si="34"/>
        <v>金</v>
      </c>
      <c r="P83" s="6" t="str">
        <f t="shared" si="34"/>
        <v>土</v>
      </c>
      <c r="Q83" s="6" t="str">
        <f t="shared" si="34"/>
        <v>日</v>
      </c>
      <c r="R83" s="6" t="str">
        <f t="shared" si="34"/>
        <v>月</v>
      </c>
      <c r="S83" s="6" t="str">
        <f t="shared" si="34"/>
        <v>火</v>
      </c>
      <c r="T83" s="6" t="str">
        <f t="shared" si="34"/>
        <v>水</v>
      </c>
      <c r="U83" s="6" t="str">
        <f t="shared" si="34"/>
        <v>木</v>
      </c>
      <c r="V83" s="6" t="str">
        <f t="shared" si="34"/>
        <v>金</v>
      </c>
      <c r="W83" s="6" t="str">
        <f t="shared" si="34"/>
        <v>土</v>
      </c>
      <c r="X83" s="6" t="str">
        <f t="shared" si="34"/>
        <v>日</v>
      </c>
      <c r="Y83" s="6" t="str">
        <f t="shared" si="34"/>
        <v>月</v>
      </c>
      <c r="Z83" s="6" t="str">
        <f t="shared" si="34"/>
        <v>火</v>
      </c>
      <c r="AA83" s="6" t="str">
        <f t="shared" si="34"/>
        <v>水</v>
      </c>
      <c r="AB83" s="6" t="str">
        <f t="shared" si="34"/>
        <v>木</v>
      </c>
      <c r="AC83" s="6" t="str">
        <f t="shared" si="34"/>
        <v>金</v>
      </c>
      <c r="AD83" s="6" t="str">
        <f t="shared" si="34"/>
        <v>土</v>
      </c>
      <c r="AE83" s="6" t="str">
        <f t="shared" si="34"/>
        <v>日</v>
      </c>
      <c r="AF83" s="6" t="str">
        <f t="shared" si="34"/>
        <v>月</v>
      </c>
      <c r="AG83" s="39"/>
      <c r="AH83" s="42" t="s">
        <v>30</v>
      </c>
      <c r="AI83" s="44" t="s">
        <v>10</v>
      </c>
    </row>
    <row r="84" spans="1:35" ht="27" customHeight="1">
      <c r="A84" s="8" t="s">
        <v>31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39"/>
      <c r="AH84" s="8" t="s">
        <v>31</v>
      </c>
    </row>
    <row r="85" spans="1:35" ht="27" customHeight="1">
      <c r="A85" s="8" t="s">
        <v>22</v>
      </c>
      <c r="B85" s="6" t="str">
        <f t="shared" ref="B85:AF85" si="35">IF(B84=2,"○",IF(B84=4,"○",IF(B84=1,"",IF(B84=3,"",IF(B84="","")))))</f>
        <v/>
      </c>
      <c r="C85" s="6" t="str">
        <f t="shared" si="35"/>
        <v/>
      </c>
      <c r="D85" s="6" t="str">
        <f t="shared" si="35"/>
        <v/>
      </c>
      <c r="E85" s="6" t="str">
        <f t="shared" si="35"/>
        <v/>
      </c>
      <c r="F85" s="6" t="str">
        <f t="shared" si="35"/>
        <v/>
      </c>
      <c r="G85" s="6" t="str">
        <f t="shared" si="35"/>
        <v/>
      </c>
      <c r="H85" s="6" t="str">
        <f t="shared" si="35"/>
        <v/>
      </c>
      <c r="I85" s="6" t="str">
        <f t="shared" si="35"/>
        <v/>
      </c>
      <c r="J85" s="6" t="str">
        <f t="shared" si="35"/>
        <v/>
      </c>
      <c r="K85" s="6" t="str">
        <f t="shared" si="35"/>
        <v/>
      </c>
      <c r="L85" s="6" t="str">
        <f t="shared" si="35"/>
        <v/>
      </c>
      <c r="M85" s="6" t="str">
        <f t="shared" si="35"/>
        <v/>
      </c>
      <c r="N85" s="6" t="str">
        <f t="shared" si="35"/>
        <v/>
      </c>
      <c r="O85" s="6" t="str">
        <f t="shared" si="35"/>
        <v/>
      </c>
      <c r="P85" s="6" t="str">
        <f t="shared" si="35"/>
        <v/>
      </c>
      <c r="Q85" s="6" t="str">
        <f t="shared" si="35"/>
        <v/>
      </c>
      <c r="R85" s="6" t="str">
        <f t="shared" si="35"/>
        <v/>
      </c>
      <c r="S85" s="6" t="str">
        <f t="shared" si="35"/>
        <v/>
      </c>
      <c r="T85" s="6" t="str">
        <f t="shared" si="35"/>
        <v/>
      </c>
      <c r="U85" s="6" t="str">
        <f t="shared" si="35"/>
        <v/>
      </c>
      <c r="V85" s="6" t="str">
        <f t="shared" si="35"/>
        <v/>
      </c>
      <c r="W85" s="6" t="str">
        <f t="shared" si="35"/>
        <v/>
      </c>
      <c r="X85" s="6" t="str">
        <f t="shared" si="35"/>
        <v/>
      </c>
      <c r="Y85" s="6" t="str">
        <f t="shared" si="35"/>
        <v/>
      </c>
      <c r="Z85" s="6" t="str">
        <f t="shared" si="35"/>
        <v/>
      </c>
      <c r="AA85" s="6" t="str">
        <f t="shared" si="35"/>
        <v/>
      </c>
      <c r="AB85" s="6" t="str">
        <f t="shared" si="35"/>
        <v/>
      </c>
      <c r="AC85" s="6" t="str">
        <f t="shared" si="35"/>
        <v/>
      </c>
      <c r="AD85" s="6" t="str">
        <f t="shared" si="35"/>
        <v/>
      </c>
      <c r="AE85" s="6" t="str">
        <f t="shared" si="35"/>
        <v/>
      </c>
      <c r="AF85" s="6" t="str">
        <f t="shared" si="35"/>
        <v/>
      </c>
      <c r="AG85" s="39"/>
      <c r="AH85" s="43" t="s">
        <v>13</v>
      </c>
      <c r="AI85" s="44" t="s">
        <v>10</v>
      </c>
    </row>
    <row r="86" spans="1:35" s="2" customFormat="1" ht="68.25" customHeight="1">
      <c r="A86" s="9" t="s">
        <v>33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H86" s="9" t="s">
        <v>33</v>
      </c>
    </row>
    <row r="88" spans="1:35" hidden="1">
      <c r="A88" s="1">
        <f>A1+1</f>
        <v>1</v>
      </c>
    </row>
    <row r="89" spans="1:35" ht="15.75">
      <c r="A89" s="5">
        <v>1</v>
      </c>
      <c r="B89" s="12" t="s">
        <v>3</v>
      </c>
      <c r="D89" s="20" t="s">
        <v>17</v>
      </c>
      <c r="E89" s="23"/>
      <c r="F89" s="23"/>
      <c r="G89" s="25">
        <f>K89+O89</f>
        <v>0</v>
      </c>
      <c r="H89" s="26" t="s">
        <v>8</v>
      </c>
      <c r="I89" s="27" t="s">
        <v>16</v>
      </c>
      <c r="J89" s="23"/>
      <c r="K89" s="25">
        <f>COUNTIF(B94:AF94,1)</f>
        <v>0</v>
      </c>
      <c r="L89" s="26" t="s">
        <v>8</v>
      </c>
      <c r="M89" s="27" t="s">
        <v>26</v>
      </c>
      <c r="N89" s="28"/>
      <c r="O89" s="25">
        <f>COUNTIF(B94:AF94,2)</f>
        <v>0</v>
      </c>
      <c r="P89" s="30" t="s">
        <v>8</v>
      </c>
      <c r="R89" s="20" t="s">
        <v>29</v>
      </c>
      <c r="S89" s="23"/>
      <c r="T89" s="23">
        <f>X89+AB89</f>
        <v>0</v>
      </c>
      <c r="U89" s="25" t="s">
        <v>8</v>
      </c>
      <c r="V89" s="26" t="s">
        <v>24</v>
      </c>
      <c r="W89" s="27"/>
      <c r="X89" s="23">
        <f>COUNTIF(B94:AF94,3)</f>
        <v>0</v>
      </c>
      <c r="Y89" s="25" t="s">
        <v>8</v>
      </c>
      <c r="Z89" s="26" t="s">
        <v>27</v>
      </c>
      <c r="AA89" s="27"/>
      <c r="AB89" s="28">
        <f>COUNTIF(B94:AF94,4)</f>
        <v>0</v>
      </c>
      <c r="AC89" s="35" t="s">
        <v>8</v>
      </c>
      <c r="AD89" s="36"/>
      <c r="AE89" s="38"/>
      <c r="AF89" s="38"/>
    </row>
    <row r="90" spans="1:35" ht="20.25" customHeight="1">
      <c r="A90" s="6" t="s">
        <v>8</v>
      </c>
      <c r="B90" s="6">
        <v>1</v>
      </c>
      <c r="C90" s="7">
        <v>2</v>
      </c>
      <c r="D90" s="6">
        <v>3</v>
      </c>
      <c r="E90" s="6">
        <v>4</v>
      </c>
      <c r="F90" s="6">
        <v>5</v>
      </c>
      <c r="G90" s="6">
        <v>6</v>
      </c>
      <c r="H90" s="6">
        <v>7</v>
      </c>
      <c r="I90" s="6">
        <v>8</v>
      </c>
      <c r="J90" s="6">
        <v>9</v>
      </c>
      <c r="K90" s="6">
        <v>10</v>
      </c>
      <c r="L90" s="6">
        <v>11</v>
      </c>
      <c r="M90" s="6">
        <v>12</v>
      </c>
      <c r="N90" s="6">
        <v>13</v>
      </c>
      <c r="O90" s="6">
        <v>14</v>
      </c>
      <c r="P90" s="6">
        <v>15</v>
      </c>
      <c r="Q90" s="7">
        <v>16</v>
      </c>
      <c r="R90" s="6">
        <v>17</v>
      </c>
      <c r="S90" s="6">
        <v>18</v>
      </c>
      <c r="T90" s="6">
        <v>19</v>
      </c>
      <c r="U90" s="6">
        <v>20</v>
      </c>
      <c r="V90" s="6">
        <v>21</v>
      </c>
      <c r="W90" s="6">
        <v>22</v>
      </c>
      <c r="X90" s="6">
        <v>23</v>
      </c>
      <c r="Y90" s="6">
        <v>24</v>
      </c>
      <c r="Z90" s="6">
        <v>25</v>
      </c>
      <c r="AA90" s="6">
        <v>26</v>
      </c>
      <c r="AB90" s="6">
        <v>27</v>
      </c>
      <c r="AC90" s="6">
        <v>28</v>
      </c>
      <c r="AD90" s="7">
        <v>29</v>
      </c>
      <c r="AE90" s="7">
        <v>30</v>
      </c>
      <c r="AF90" s="7">
        <v>31</v>
      </c>
      <c r="AG90" s="39"/>
      <c r="AH90" s="6" t="s">
        <v>8</v>
      </c>
    </row>
    <row r="91" spans="1:35" ht="15" hidden="1" customHeight="1">
      <c r="B91" s="13">
        <f t="shared" ref="B91:AF91" si="36">DATE($A$88,$A89,B90)</f>
        <v>367</v>
      </c>
      <c r="C91" s="13">
        <f t="shared" si="36"/>
        <v>368</v>
      </c>
      <c r="D91" s="13">
        <f t="shared" si="36"/>
        <v>369</v>
      </c>
      <c r="E91" s="13">
        <f t="shared" si="36"/>
        <v>370</v>
      </c>
      <c r="F91" s="13">
        <f t="shared" si="36"/>
        <v>371</v>
      </c>
      <c r="G91" s="13">
        <f t="shared" si="36"/>
        <v>372</v>
      </c>
      <c r="H91" s="13">
        <f t="shared" si="36"/>
        <v>373</v>
      </c>
      <c r="I91" s="13">
        <f t="shared" si="36"/>
        <v>374</v>
      </c>
      <c r="J91" s="13">
        <f t="shared" si="36"/>
        <v>375</v>
      </c>
      <c r="K91" s="13">
        <f t="shared" si="36"/>
        <v>376</v>
      </c>
      <c r="L91" s="13">
        <f t="shared" si="36"/>
        <v>377</v>
      </c>
      <c r="M91" s="13">
        <f t="shared" si="36"/>
        <v>378</v>
      </c>
      <c r="N91" s="13">
        <f t="shared" si="36"/>
        <v>379</v>
      </c>
      <c r="O91" s="13">
        <f t="shared" si="36"/>
        <v>380</v>
      </c>
      <c r="P91" s="13">
        <f t="shared" si="36"/>
        <v>381</v>
      </c>
      <c r="Q91" s="13">
        <f t="shared" si="36"/>
        <v>382</v>
      </c>
      <c r="R91" s="13">
        <f t="shared" si="36"/>
        <v>383</v>
      </c>
      <c r="S91" s="13">
        <f t="shared" si="36"/>
        <v>384</v>
      </c>
      <c r="T91" s="13">
        <f t="shared" si="36"/>
        <v>385</v>
      </c>
      <c r="U91" s="13">
        <f t="shared" si="36"/>
        <v>386</v>
      </c>
      <c r="V91" s="13">
        <f t="shared" si="36"/>
        <v>387</v>
      </c>
      <c r="W91" s="13">
        <f t="shared" si="36"/>
        <v>388</v>
      </c>
      <c r="X91" s="13">
        <f t="shared" si="36"/>
        <v>389</v>
      </c>
      <c r="Y91" s="13">
        <f t="shared" si="36"/>
        <v>390</v>
      </c>
      <c r="Z91" s="13">
        <f t="shared" si="36"/>
        <v>391</v>
      </c>
      <c r="AA91" s="13">
        <f t="shared" si="36"/>
        <v>392</v>
      </c>
      <c r="AB91" s="13">
        <f t="shared" si="36"/>
        <v>393</v>
      </c>
      <c r="AC91" s="13">
        <f t="shared" si="36"/>
        <v>394</v>
      </c>
      <c r="AD91" s="13">
        <f t="shared" si="36"/>
        <v>395</v>
      </c>
      <c r="AE91" s="13">
        <f t="shared" si="36"/>
        <v>396</v>
      </c>
      <c r="AF91" s="13">
        <f t="shared" si="36"/>
        <v>397</v>
      </c>
      <c r="AG91" s="39"/>
      <c r="AH91" s="1"/>
    </row>
    <row r="92" spans="1:35" ht="15" hidden="1" customHeight="1">
      <c r="B92" s="1">
        <f t="shared" ref="B92:AF92" si="37">WEEKDAY(B91,2)</f>
        <v>2</v>
      </c>
      <c r="C92" s="1">
        <f t="shared" si="37"/>
        <v>3</v>
      </c>
      <c r="D92" s="1">
        <f t="shared" si="37"/>
        <v>4</v>
      </c>
      <c r="E92" s="1">
        <f t="shared" si="37"/>
        <v>5</v>
      </c>
      <c r="F92" s="1">
        <f t="shared" si="37"/>
        <v>6</v>
      </c>
      <c r="G92" s="1">
        <f t="shared" si="37"/>
        <v>7</v>
      </c>
      <c r="H92" s="1">
        <f t="shared" si="37"/>
        <v>1</v>
      </c>
      <c r="I92" s="1">
        <f t="shared" si="37"/>
        <v>2</v>
      </c>
      <c r="J92" s="1">
        <f t="shared" si="37"/>
        <v>3</v>
      </c>
      <c r="K92" s="1">
        <f t="shared" si="37"/>
        <v>4</v>
      </c>
      <c r="L92" s="1">
        <f t="shared" si="37"/>
        <v>5</v>
      </c>
      <c r="M92" s="1">
        <f t="shared" si="37"/>
        <v>6</v>
      </c>
      <c r="N92" s="1">
        <f t="shared" si="37"/>
        <v>7</v>
      </c>
      <c r="O92" s="1">
        <f t="shared" si="37"/>
        <v>1</v>
      </c>
      <c r="P92" s="1">
        <f t="shared" si="37"/>
        <v>2</v>
      </c>
      <c r="Q92" s="1">
        <f t="shared" si="37"/>
        <v>3</v>
      </c>
      <c r="R92" s="1">
        <f t="shared" si="37"/>
        <v>4</v>
      </c>
      <c r="S92" s="1">
        <f t="shared" si="37"/>
        <v>5</v>
      </c>
      <c r="T92" s="1">
        <f t="shared" si="37"/>
        <v>6</v>
      </c>
      <c r="U92" s="1">
        <f t="shared" si="37"/>
        <v>7</v>
      </c>
      <c r="V92" s="1">
        <f t="shared" si="37"/>
        <v>1</v>
      </c>
      <c r="W92" s="1">
        <f t="shared" si="37"/>
        <v>2</v>
      </c>
      <c r="X92" s="1">
        <f t="shared" si="37"/>
        <v>3</v>
      </c>
      <c r="Y92" s="1">
        <f t="shared" si="37"/>
        <v>4</v>
      </c>
      <c r="Z92" s="1">
        <f t="shared" si="37"/>
        <v>5</v>
      </c>
      <c r="AA92" s="1">
        <f t="shared" si="37"/>
        <v>6</v>
      </c>
      <c r="AB92" s="1">
        <f t="shared" si="37"/>
        <v>7</v>
      </c>
      <c r="AC92" s="1">
        <f t="shared" si="37"/>
        <v>1</v>
      </c>
      <c r="AD92" s="1">
        <f t="shared" si="37"/>
        <v>2</v>
      </c>
      <c r="AE92" s="1">
        <f t="shared" si="37"/>
        <v>3</v>
      </c>
      <c r="AF92" s="1">
        <f t="shared" si="37"/>
        <v>4</v>
      </c>
      <c r="AG92" s="39"/>
      <c r="AH92" s="1"/>
    </row>
    <row r="93" spans="1:35" ht="22.5" customHeight="1">
      <c r="A93" s="7" t="s">
        <v>30</v>
      </c>
      <c r="B93" s="6" t="str">
        <f t="shared" ref="B93:AF93" si="38">CHOOSE(WEEKDAY(B91),"日","月","火","水","木","金","土")</f>
        <v>火</v>
      </c>
      <c r="C93" s="6" t="str">
        <f t="shared" si="38"/>
        <v>水</v>
      </c>
      <c r="D93" s="6" t="str">
        <f t="shared" si="38"/>
        <v>木</v>
      </c>
      <c r="E93" s="6" t="str">
        <f t="shared" si="38"/>
        <v>金</v>
      </c>
      <c r="F93" s="6" t="str">
        <f t="shared" si="38"/>
        <v>土</v>
      </c>
      <c r="G93" s="6" t="str">
        <f t="shared" si="38"/>
        <v>日</v>
      </c>
      <c r="H93" s="6" t="str">
        <f t="shared" si="38"/>
        <v>月</v>
      </c>
      <c r="I93" s="6" t="str">
        <f t="shared" si="38"/>
        <v>火</v>
      </c>
      <c r="J93" s="6" t="str">
        <f t="shared" si="38"/>
        <v>水</v>
      </c>
      <c r="K93" s="6" t="str">
        <f t="shared" si="38"/>
        <v>木</v>
      </c>
      <c r="L93" s="6" t="str">
        <f t="shared" si="38"/>
        <v>金</v>
      </c>
      <c r="M93" s="6" t="str">
        <f t="shared" si="38"/>
        <v>土</v>
      </c>
      <c r="N93" s="6" t="str">
        <f t="shared" si="38"/>
        <v>日</v>
      </c>
      <c r="O93" s="6" t="str">
        <f t="shared" si="38"/>
        <v>月</v>
      </c>
      <c r="P93" s="6" t="str">
        <f t="shared" si="38"/>
        <v>火</v>
      </c>
      <c r="Q93" s="6" t="str">
        <f t="shared" si="38"/>
        <v>水</v>
      </c>
      <c r="R93" s="6" t="str">
        <f t="shared" si="38"/>
        <v>木</v>
      </c>
      <c r="S93" s="6" t="str">
        <f t="shared" si="38"/>
        <v>金</v>
      </c>
      <c r="T93" s="6" t="str">
        <f t="shared" si="38"/>
        <v>土</v>
      </c>
      <c r="U93" s="6" t="str">
        <f t="shared" si="38"/>
        <v>日</v>
      </c>
      <c r="V93" s="6" t="str">
        <f t="shared" si="38"/>
        <v>月</v>
      </c>
      <c r="W93" s="6" t="str">
        <f t="shared" si="38"/>
        <v>火</v>
      </c>
      <c r="X93" s="6" t="str">
        <f t="shared" si="38"/>
        <v>水</v>
      </c>
      <c r="Y93" s="6" t="str">
        <f t="shared" si="38"/>
        <v>木</v>
      </c>
      <c r="Z93" s="6" t="str">
        <f t="shared" si="38"/>
        <v>金</v>
      </c>
      <c r="AA93" s="6" t="str">
        <f t="shared" si="38"/>
        <v>土</v>
      </c>
      <c r="AB93" s="6" t="str">
        <f t="shared" si="38"/>
        <v>日</v>
      </c>
      <c r="AC93" s="6" t="str">
        <f t="shared" si="38"/>
        <v>月</v>
      </c>
      <c r="AD93" s="6" t="str">
        <f t="shared" si="38"/>
        <v>火</v>
      </c>
      <c r="AE93" s="6" t="str">
        <f t="shared" si="38"/>
        <v>水</v>
      </c>
      <c r="AF93" s="6" t="str">
        <f t="shared" si="38"/>
        <v>木</v>
      </c>
      <c r="AG93" s="39"/>
      <c r="AH93" s="42" t="s">
        <v>30</v>
      </c>
      <c r="AI93" s="44" t="s">
        <v>10</v>
      </c>
    </row>
    <row r="94" spans="1:35" ht="27" customHeight="1">
      <c r="A94" s="8" t="s">
        <v>31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39"/>
      <c r="AH94" s="8" t="s">
        <v>31</v>
      </c>
    </row>
    <row r="95" spans="1:35" ht="27" customHeight="1">
      <c r="A95" s="8" t="s">
        <v>22</v>
      </c>
      <c r="B95" s="6" t="str">
        <f t="shared" ref="B95:AF95" si="39">IF(B94=2,"○",IF(B94=4,"○",IF(B94=1,"",IF(B94=3,"",IF(B94="","")))))</f>
        <v/>
      </c>
      <c r="C95" s="6" t="str">
        <f t="shared" si="39"/>
        <v/>
      </c>
      <c r="D95" s="6" t="str">
        <f t="shared" si="39"/>
        <v/>
      </c>
      <c r="E95" s="6" t="str">
        <f t="shared" si="39"/>
        <v/>
      </c>
      <c r="F95" s="6" t="str">
        <f t="shared" si="39"/>
        <v/>
      </c>
      <c r="G95" s="6" t="str">
        <f t="shared" si="39"/>
        <v/>
      </c>
      <c r="H95" s="6" t="str">
        <f t="shared" si="39"/>
        <v/>
      </c>
      <c r="I95" s="6" t="str">
        <f t="shared" si="39"/>
        <v/>
      </c>
      <c r="J95" s="6" t="str">
        <f t="shared" si="39"/>
        <v/>
      </c>
      <c r="K95" s="6" t="str">
        <f t="shared" si="39"/>
        <v/>
      </c>
      <c r="L95" s="6" t="str">
        <f t="shared" si="39"/>
        <v/>
      </c>
      <c r="M95" s="6" t="str">
        <f t="shared" si="39"/>
        <v/>
      </c>
      <c r="N95" s="6" t="str">
        <f t="shared" si="39"/>
        <v/>
      </c>
      <c r="O95" s="6" t="str">
        <f t="shared" si="39"/>
        <v/>
      </c>
      <c r="P95" s="6" t="str">
        <f t="shared" si="39"/>
        <v/>
      </c>
      <c r="Q95" s="6" t="str">
        <f t="shared" si="39"/>
        <v/>
      </c>
      <c r="R95" s="6" t="str">
        <f t="shared" si="39"/>
        <v/>
      </c>
      <c r="S95" s="6" t="str">
        <f t="shared" si="39"/>
        <v/>
      </c>
      <c r="T95" s="6" t="str">
        <f t="shared" si="39"/>
        <v/>
      </c>
      <c r="U95" s="6" t="str">
        <f t="shared" si="39"/>
        <v/>
      </c>
      <c r="V95" s="6" t="str">
        <f t="shared" si="39"/>
        <v/>
      </c>
      <c r="W95" s="6" t="str">
        <f t="shared" si="39"/>
        <v/>
      </c>
      <c r="X95" s="6" t="str">
        <f t="shared" si="39"/>
        <v/>
      </c>
      <c r="Y95" s="6" t="str">
        <f t="shared" si="39"/>
        <v/>
      </c>
      <c r="Z95" s="6" t="str">
        <f t="shared" si="39"/>
        <v/>
      </c>
      <c r="AA95" s="6" t="str">
        <f t="shared" si="39"/>
        <v/>
      </c>
      <c r="AB95" s="6" t="str">
        <f t="shared" si="39"/>
        <v/>
      </c>
      <c r="AC95" s="6" t="str">
        <f t="shared" si="39"/>
        <v/>
      </c>
      <c r="AD95" s="6" t="str">
        <f t="shared" si="39"/>
        <v/>
      </c>
      <c r="AE95" s="6" t="str">
        <f t="shared" si="39"/>
        <v/>
      </c>
      <c r="AF95" s="6" t="str">
        <f t="shared" si="39"/>
        <v/>
      </c>
      <c r="AG95" s="39"/>
      <c r="AH95" s="43" t="s">
        <v>13</v>
      </c>
      <c r="AI95" s="44" t="s">
        <v>10</v>
      </c>
    </row>
    <row r="96" spans="1:35" s="2" customFormat="1" ht="68.25" customHeight="1">
      <c r="A96" s="9" t="s">
        <v>33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H96" s="9" t="s">
        <v>33</v>
      </c>
    </row>
    <row r="97" spans="1:35" ht="14.25"/>
    <row r="98" spans="1:35" ht="15.75">
      <c r="A98" s="5">
        <v>2</v>
      </c>
      <c r="B98" s="12" t="s">
        <v>3</v>
      </c>
      <c r="D98" s="20" t="s">
        <v>17</v>
      </c>
      <c r="E98" s="23"/>
      <c r="F98" s="23"/>
      <c r="G98" s="25">
        <f>K98+O98</f>
        <v>0</v>
      </c>
      <c r="H98" s="26" t="s">
        <v>8</v>
      </c>
      <c r="I98" s="27" t="s">
        <v>16</v>
      </c>
      <c r="J98" s="23"/>
      <c r="K98" s="25">
        <f>COUNTIF(B103:AD103,1)</f>
        <v>0</v>
      </c>
      <c r="L98" s="26" t="s">
        <v>8</v>
      </c>
      <c r="M98" s="27" t="s">
        <v>26</v>
      </c>
      <c r="N98" s="28"/>
      <c r="O98" s="25">
        <f>COUNTIF(B103:AD103,2)</f>
        <v>0</v>
      </c>
      <c r="P98" s="30" t="s">
        <v>8</v>
      </c>
      <c r="R98" s="20" t="s">
        <v>29</v>
      </c>
      <c r="S98" s="23"/>
      <c r="T98" s="23">
        <f>X98+AB98</f>
        <v>0</v>
      </c>
      <c r="U98" s="25" t="s">
        <v>8</v>
      </c>
      <c r="V98" s="26" t="s">
        <v>24</v>
      </c>
      <c r="W98" s="27"/>
      <c r="X98" s="23">
        <f>COUNTIF(B103:AD103,3)</f>
        <v>0</v>
      </c>
      <c r="Y98" s="25" t="s">
        <v>8</v>
      </c>
      <c r="Z98" s="26" t="s">
        <v>27</v>
      </c>
      <c r="AA98" s="27"/>
      <c r="AB98" s="28">
        <f>COUNTIF(B103:AD103,4)</f>
        <v>0</v>
      </c>
      <c r="AC98" s="35" t="s">
        <v>8</v>
      </c>
    </row>
    <row r="99" spans="1:35" ht="20.25" customHeight="1">
      <c r="A99" s="6" t="s">
        <v>8</v>
      </c>
      <c r="B99" s="6">
        <v>1</v>
      </c>
      <c r="C99" s="7">
        <v>2</v>
      </c>
      <c r="D99" s="6">
        <v>3</v>
      </c>
      <c r="E99" s="6">
        <v>4</v>
      </c>
      <c r="F99" s="6">
        <v>5</v>
      </c>
      <c r="G99" s="6">
        <v>6</v>
      </c>
      <c r="H99" s="6">
        <v>7</v>
      </c>
      <c r="I99" s="6">
        <v>8</v>
      </c>
      <c r="J99" s="6">
        <v>9</v>
      </c>
      <c r="K99" s="6">
        <v>10</v>
      </c>
      <c r="L99" s="6">
        <v>11</v>
      </c>
      <c r="M99" s="6">
        <v>12</v>
      </c>
      <c r="N99" s="6">
        <v>13</v>
      </c>
      <c r="O99" s="6">
        <v>14</v>
      </c>
      <c r="P99" s="6">
        <v>15</v>
      </c>
      <c r="Q99" s="7">
        <v>16</v>
      </c>
      <c r="R99" s="6">
        <v>17</v>
      </c>
      <c r="S99" s="6">
        <v>18</v>
      </c>
      <c r="T99" s="6">
        <v>19</v>
      </c>
      <c r="U99" s="6">
        <v>20</v>
      </c>
      <c r="V99" s="6">
        <v>21</v>
      </c>
      <c r="W99" s="6">
        <v>22</v>
      </c>
      <c r="X99" s="6">
        <v>23</v>
      </c>
      <c r="Y99" s="6">
        <v>24</v>
      </c>
      <c r="Z99" s="6">
        <v>25</v>
      </c>
      <c r="AA99" s="6">
        <v>26</v>
      </c>
      <c r="AB99" s="6">
        <v>27</v>
      </c>
      <c r="AC99" s="6">
        <v>28</v>
      </c>
      <c r="AD99" s="7">
        <v>29</v>
      </c>
      <c r="AE99" s="39"/>
      <c r="AF99" s="39"/>
      <c r="AG99" s="39"/>
    </row>
    <row r="100" spans="1:35" ht="15" hidden="1" customHeight="1">
      <c r="B100" s="13">
        <f t="shared" ref="B100:AD100" si="40">DATE($A$88,$A98,B99)</f>
        <v>398</v>
      </c>
      <c r="C100" s="13">
        <f t="shared" si="40"/>
        <v>399</v>
      </c>
      <c r="D100" s="13">
        <f t="shared" si="40"/>
        <v>400</v>
      </c>
      <c r="E100" s="13">
        <f t="shared" si="40"/>
        <v>401</v>
      </c>
      <c r="F100" s="13">
        <f t="shared" si="40"/>
        <v>402</v>
      </c>
      <c r="G100" s="13">
        <f t="shared" si="40"/>
        <v>403</v>
      </c>
      <c r="H100" s="13">
        <f t="shared" si="40"/>
        <v>404</v>
      </c>
      <c r="I100" s="13">
        <f t="shared" si="40"/>
        <v>405</v>
      </c>
      <c r="J100" s="13">
        <f t="shared" si="40"/>
        <v>406</v>
      </c>
      <c r="K100" s="13">
        <f t="shared" si="40"/>
        <v>407</v>
      </c>
      <c r="L100" s="13">
        <f t="shared" si="40"/>
        <v>408</v>
      </c>
      <c r="M100" s="13">
        <f t="shared" si="40"/>
        <v>409</v>
      </c>
      <c r="N100" s="13">
        <f t="shared" si="40"/>
        <v>410</v>
      </c>
      <c r="O100" s="13">
        <f t="shared" si="40"/>
        <v>411</v>
      </c>
      <c r="P100" s="13">
        <f t="shared" si="40"/>
        <v>412</v>
      </c>
      <c r="Q100" s="13">
        <f t="shared" si="40"/>
        <v>413</v>
      </c>
      <c r="R100" s="13">
        <f t="shared" si="40"/>
        <v>414</v>
      </c>
      <c r="S100" s="13">
        <f t="shared" si="40"/>
        <v>415</v>
      </c>
      <c r="T100" s="13">
        <f t="shared" si="40"/>
        <v>416</v>
      </c>
      <c r="U100" s="13">
        <f t="shared" si="40"/>
        <v>417</v>
      </c>
      <c r="V100" s="13">
        <f t="shared" si="40"/>
        <v>418</v>
      </c>
      <c r="W100" s="13">
        <f t="shared" si="40"/>
        <v>419</v>
      </c>
      <c r="X100" s="13">
        <f t="shared" si="40"/>
        <v>420</v>
      </c>
      <c r="Y100" s="13">
        <f t="shared" si="40"/>
        <v>421</v>
      </c>
      <c r="Z100" s="13">
        <f t="shared" si="40"/>
        <v>422</v>
      </c>
      <c r="AA100" s="13">
        <f t="shared" si="40"/>
        <v>423</v>
      </c>
      <c r="AB100" s="13">
        <f t="shared" si="40"/>
        <v>424</v>
      </c>
      <c r="AC100" s="13">
        <f t="shared" si="40"/>
        <v>425</v>
      </c>
      <c r="AD100" s="13">
        <f t="shared" si="40"/>
        <v>426</v>
      </c>
      <c r="AE100" s="39"/>
      <c r="AF100" s="39"/>
      <c r="AG100" s="39"/>
    </row>
    <row r="101" spans="1:35" ht="15" hidden="1" customHeight="1">
      <c r="B101" s="1">
        <f t="shared" ref="B101:AD101" si="41">WEEKDAY(B100,2)</f>
        <v>5</v>
      </c>
      <c r="C101" s="1">
        <f t="shared" si="41"/>
        <v>6</v>
      </c>
      <c r="D101" s="1">
        <f t="shared" si="41"/>
        <v>7</v>
      </c>
      <c r="E101" s="1">
        <f t="shared" si="41"/>
        <v>1</v>
      </c>
      <c r="F101" s="1">
        <f t="shared" si="41"/>
        <v>2</v>
      </c>
      <c r="G101" s="1">
        <f t="shared" si="41"/>
        <v>3</v>
      </c>
      <c r="H101" s="1">
        <f t="shared" si="41"/>
        <v>4</v>
      </c>
      <c r="I101" s="1">
        <f t="shared" si="41"/>
        <v>5</v>
      </c>
      <c r="J101" s="1">
        <f t="shared" si="41"/>
        <v>6</v>
      </c>
      <c r="K101" s="1">
        <f t="shared" si="41"/>
        <v>7</v>
      </c>
      <c r="L101" s="1">
        <f t="shared" si="41"/>
        <v>1</v>
      </c>
      <c r="M101" s="1">
        <f t="shared" si="41"/>
        <v>2</v>
      </c>
      <c r="N101" s="1">
        <f t="shared" si="41"/>
        <v>3</v>
      </c>
      <c r="O101" s="1">
        <f t="shared" si="41"/>
        <v>4</v>
      </c>
      <c r="P101" s="1">
        <f t="shared" si="41"/>
        <v>5</v>
      </c>
      <c r="Q101" s="1">
        <f t="shared" si="41"/>
        <v>6</v>
      </c>
      <c r="R101" s="1">
        <f t="shared" si="41"/>
        <v>7</v>
      </c>
      <c r="S101" s="1">
        <f t="shared" si="41"/>
        <v>1</v>
      </c>
      <c r="T101" s="1">
        <f t="shared" si="41"/>
        <v>2</v>
      </c>
      <c r="U101" s="1">
        <f t="shared" si="41"/>
        <v>3</v>
      </c>
      <c r="V101" s="1">
        <f t="shared" si="41"/>
        <v>4</v>
      </c>
      <c r="W101" s="1">
        <f t="shared" si="41"/>
        <v>5</v>
      </c>
      <c r="X101" s="1">
        <f t="shared" si="41"/>
        <v>6</v>
      </c>
      <c r="Y101" s="1">
        <f t="shared" si="41"/>
        <v>7</v>
      </c>
      <c r="Z101" s="1">
        <f t="shared" si="41"/>
        <v>1</v>
      </c>
      <c r="AA101" s="1">
        <f t="shared" si="41"/>
        <v>2</v>
      </c>
      <c r="AB101" s="1">
        <f t="shared" si="41"/>
        <v>3</v>
      </c>
      <c r="AC101" s="1">
        <f t="shared" si="41"/>
        <v>4</v>
      </c>
      <c r="AD101" s="1">
        <f t="shared" si="41"/>
        <v>5</v>
      </c>
      <c r="AE101" s="39"/>
      <c r="AF101" s="39"/>
      <c r="AG101" s="39"/>
    </row>
    <row r="102" spans="1:35" ht="22.5" customHeight="1">
      <c r="A102" s="7" t="s">
        <v>30</v>
      </c>
      <c r="B102" s="6" t="str">
        <f t="shared" ref="B102:AD102" si="42">CHOOSE(WEEKDAY(B100),"日","月","火","水","木","金","土")</f>
        <v>金</v>
      </c>
      <c r="C102" s="6" t="str">
        <f t="shared" si="42"/>
        <v>土</v>
      </c>
      <c r="D102" s="6" t="str">
        <f t="shared" si="42"/>
        <v>日</v>
      </c>
      <c r="E102" s="6" t="str">
        <f t="shared" si="42"/>
        <v>月</v>
      </c>
      <c r="F102" s="6" t="str">
        <f t="shared" si="42"/>
        <v>火</v>
      </c>
      <c r="G102" s="6" t="str">
        <f t="shared" si="42"/>
        <v>水</v>
      </c>
      <c r="H102" s="6" t="str">
        <f t="shared" si="42"/>
        <v>木</v>
      </c>
      <c r="I102" s="6" t="str">
        <f t="shared" si="42"/>
        <v>金</v>
      </c>
      <c r="J102" s="6" t="str">
        <f t="shared" si="42"/>
        <v>土</v>
      </c>
      <c r="K102" s="6" t="str">
        <f t="shared" si="42"/>
        <v>日</v>
      </c>
      <c r="L102" s="6" t="str">
        <f t="shared" si="42"/>
        <v>月</v>
      </c>
      <c r="M102" s="6" t="str">
        <f t="shared" si="42"/>
        <v>火</v>
      </c>
      <c r="N102" s="6" t="str">
        <f t="shared" si="42"/>
        <v>水</v>
      </c>
      <c r="O102" s="6" t="str">
        <f t="shared" si="42"/>
        <v>木</v>
      </c>
      <c r="P102" s="6" t="str">
        <f t="shared" si="42"/>
        <v>金</v>
      </c>
      <c r="Q102" s="6" t="str">
        <f t="shared" si="42"/>
        <v>土</v>
      </c>
      <c r="R102" s="6" t="str">
        <f t="shared" si="42"/>
        <v>日</v>
      </c>
      <c r="S102" s="6" t="str">
        <f t="shared" si="42"/>
        <v>月</v>
      </c>
      <c r="T102" s="6" t="str">
        <f t="shared" si="42"/>
        <v>火</v>
      </c>
      <c r="U102" s="6" t="str">
        <f t="shared" si="42"/>
        <v>水</v>
      </c>
      <c r="V102" s="6" t="str">
        <f t="shared" si="42"/>
        <v>木</v>
      </c>
      <c r="W102" s="6" t="str">
        <f t="shared" si="42"/>
        <v>金</v>
      </c>
      <c r="X102" s="6" t="str">
        <f t="shared" si="42"/>
        <v>土</v>
      </c>
      <c r="Y102" s="6" t="str">
        <f t="shared" si="42"/>
        <v>日</v>
      </c>
      <c r="Z102" s="6" t="str">
        <f t="shared" si="42"/>
        <v>月</v>
      </c>
      <c r="AA102" s="6" t="str">
        <f t="shared" si="42"/>
        <v>火</v>
      </c>
      <c r="AB102" s="6" t="str">
        <f t="shared" si="42"/>
        <v>水</v>
      </c>
      <c r="AC102" s="6" t="str">
        <f t="shared" si="42"/>
        <v>木</v>
      </c>
      <c r="AD102" s="6" t="str">
        <f t="shared" si="42"/>
        <v>金</v>
      </c>
      <c r="AE102" s="39"/>
      <c r="AF102" s="39"/>
      <c r="AG102" s="39"/>
      <c r="AH102" s="42" t="s">
        <v>30</v>
      </c>
      <c r="AI102" s="44" t="s">
        <v>10</v>
      </c>
    </row>
    <row r="103" spans="1:35" ht="27" customHeight="1">
      <c r="A103" s="8" t="s">
        <v>31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39"/>
      <c r="AF103" s="39"/>
      <c r="AG103" s="39"/>
      <c r="AH103" s="8" t="s">
        <v>31</v>
      </c>
    </row>
    <row r="104" spans="1:35" ht="27" customHeight="1">
      <c r="A104" s="8" t="s">
        <v>22</v>
      </c>
      <c r="B104" s="6" t="str">
        <f t="shared" ref="B104:AD104" si="43">IF(B103=2,"○",IF(B103=4,"○",IF(B103=1,"",IF(B103=3,"",IF(B103="","")))))</f>
        <v/>
      </c>
      <c r="C104" s="6" t="str">
        <f t="shared" si="43"/>
        <v/>
      </c>
      <c r="D104" s="6" t="str">
        <f t="shared" si="43"/>
        <v/>
      </c>
      <c r="E104" s="6" t="str">
        <f t="shared" si="43"/>
        <v/>
      </c>
      <c r="F104" s="6" t="str">
        <f t="shared" si="43"/>
        <v/>
      </c>
      <c r="G104" s="6" t="str">
        <f t="shared" si="43"/>
        <v/>
      </c>
      <c r="H104" s="6" t="str">
        <f t="shared" si="43"/>
        <v/>
      </c>
      <c r="I104" s="6" t="str">
        <f t="shared" si="43"/>
        <v/>
      </c>
      <c r="J104" s="6" t="str">
        <f t="shared" si="43"/>
        <v/>
      </c>
      <c r="K104" s="6" t="str">
        <f t="shared" si="43"/>
        <v/>
      </c>
      <c r="L104" s="6" t="str">
        <f t="shared" si="43"/>
        <v/>
      </c>
      <c r="M104" s="6" t="str">
        <f t="shared" si="43"/>
        <v/>
      </c>
      <c r="N104" s="6" t="str">
        <f t="shared" si="43"/>
        <v/>
      </c>
      <c r="O104" s="6" t="str">
        <f t="shared" si="43"/>
        <v/>
      </c>
      <c r="P104" s="6" t="str">
        <f t="shared" si="43"/>
        <v/>
      </c>
      <c r="Q104" s="6" t="str">
        <f t="shared" si="43"/>
        <v/>
      </c>
      <c r="R104" s="6" t="str">
        <f t="shared" si="43"/>
        <v/>
      </c>
      <c r="S104" s="6" t="str">
        <f t="shared" si="43"/>
        <v/>
      </c>
      <c r="T104" s="6" t="str">
        <f t="shared" si="43"/>
        <v/>
      </c>
      <c r="U104" s="6" t="str">
        <f t="shared" si="43"/>
        <v/>
      </c>
      <c r="V104" s="6" t="str">
        <f t="shared" si="43"/>
        <v/>
      </c>
      <c r="W104" s="6" t="str">
        <f t="shared" si="43"/>
        <v/>
      </c>
      <c r="X104" s="6" t="str">
        <f t="shared" si="43"/>
        <v/>
      </c>
      <c r="Y104" s="6" t="str">
        <f t="shared" si="43"/>
        <v/>
      </c>
      <c r="Z104" s="6" t="str">
        <f t="shared" si="43"/>
        <v/>
      </c>
      <c r="AA104" s="6" t="str">
        <f t="shared" si="43"/>
        <v/>
      </c>
      <c r="AB104" s="6" t="str">
        <f t="shared" si="43"/>
        <v/>
      </c>
      <c r="AC104" s="6" t="str">
        <f t="shared" si="43"/>
        <v/>
      </c>
      <c r="AD104" s="6" t="str">
        <f t="shared" si="43"/>
        <v/>
      </c>
      <c r="AE104" s="39"/>
      <c r="AF104" s="39"/>
      <c r="AG104" s="39"/>
      <c r="AH104" s="43" t="s">
        <v>13</v>
      </c>
      <c r="AI104" s="44" t="s">
        <v>10</v>
      </c>
    </row>
    <row r="105" spans="1:35" s="2" customFormat="1" ht="68.25" customHeight="1">
      <c r="A105" s="9" t="s">
        <v>33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H105" s="9" t="s">
        <v>33</v>
      </c>
    </row>
    <row r="106" spans="1:35" ht="14.25"/>
    <row r="107" spans="1:35" ht="15.75">
      <c r="A107" s="5">
        <v>3</v>
      </c>
      <c r="B107" s="12" t="s">
        <v>3</v>
      </c>
      <c r="D107" s="20" t="s">
        <v>17</v>
      </c>
      <c r="E107" s="23"/>
      <c r="F107" s="23"/>
      <c r="G107" s="25">
        <f>K107+O107</f>
        <v>0</v>
      </c>
      <c r="H107" s="26" t="s">
        <v>8</v>
      </c>
      <c r="I107" s="27" t="s">
        <v>16</v>
      </c>
      <c r="J107" s="23"/>
      <c r="K107" s="25">
        <f>COUNTIF(B112:AE112,1)</f>
        <v>0</v>
      </c>
      <c r="L107" s="26" t="s">
        <v>8</v>
      </c>
      <c r="M107" s="27" t="s">
        <v>26</v>
      </c>
      <c r="N107" s="28"/>
      <c r="O107" s="25">
        <f>COUNTIF(B112:AF112,2)</f>
        <v>0</v>
      </c>
      <c r="P107" s="30" t="s">
        <v>8</v>
      </c>
      <c r="R107" s="20" t="s">
        <v>29</v>
      </c>
      <c r="S107" s="23"/>
      <c r="T107" s="23">
        <f>X107+AB107</f>
        <v>0</v>
      </c>
      <c r="U107" s="25" t="s">
        <v>8</v>
      </c>
      <c r="V107" s="26" t="s">
        <v>24</v>
      </c>
      <c r="W107" s="27"/>
      <c r="X107" s="23">
        <f>COUNTIF(B112:AF112,3)</f>
        <v>0</v>
      </c>
      <c r="Y107" s="25" t="s">
        <v>8</v>
      </c>
      <c r="Z107" s="26" t="s">
        <v>27</v>
      </c>
      <c r="AA107" s="27"/>
      <c r="AB107" s="28">
        <f>COUNTIF(B112:AF112,4)</f>
        <v>0</v>
      </c>
      <c r="AC107" s="35" t="s">
        <v>8</v>
      </c>
    </row>
    <row r="108" spans="1:35" ht="20.25" customHeight="1">
      <c r="A108" s="6" t="s">
        <v>8</v>
      </c>
      <c r="B108" s="6">
        <v>1</v>
      </c>
      <c r="C108" s="7">
        <v>2</v>
      </c>
      <c r="D108" s="6">
        <v>3</v>
      </c>
      <c r="E108" s="6">
        <v>4</v>
      </c>
      <c r="F108" s="6">
        <v>5</v>
      </c>
      <c r="G108" s="6">
        <v>6</v>
      </c>
      <c r="H108" s="6">
        <v>7</v>
      </c>
      <c r="I108" s="6">
        <v>8</v>
      </c>
      <c r="J108" s="6">
        <v>9</v>
      </c>
      <c r="K108" s="6">
        <v>10</v>
      </c>
      <c r="L108" s="6">
        <v>11</v>
      </c>
      <c r="M108" s="6">
        <v>12</v>
      </c>
      <c r="N108" s="6">
        <v>13</v>
      </c>
      <c r="O108" s="6">
        <v>14</v>
      </c>
      <c r="P108" s="6">
        <v>15</v>
      </c>
      <c r="Q108" s="7">
        <v>16</v>
      </c>
      <c r="R108" s="6">
        <v>17</v>
      </c>
      <c r="S108" s="6">
        <v>18</v>
      </c>
      <c r="T108" s="6">
        <v>19</v>
      </c>
      <c r="U108" s="6">
        <v>20</v>
      </c>
      <c r="V108" s="6">
        <v>21</v>
      </c>
      <c r="W108" s="6">
        <v>22</v>
      </c>
      <c r="X108" s="6">
        <v>23</v>
      </c>
      <c r="Y108" s="6">
        <v>24</v>
      </c>
      <c r="Z108" s="6">
        <v>25</v>
      </c>
      <c r="AA108" s="6">
        <v>26</v>
      </c>
      <c r="AB108" s="6">
        <v>27</v>
      </c>
      <c r="AC108" s="6">
        <v>28</v>
      </c>
      <c r="AD108" s="7">
        <v>29</v>
      </c>
      <c r="AE108" s="7">
        <v>30</v>
      </c>
      <c r="AF108" s="7">
        <v>31</v>
      </c>
      <c r="AG108" s="39"/>
    </row>
    <row r="109" spans="1:35" ht="15" hidden="1" customHeight="1">
      <c r="B109" s="13">
        <f t="shared" ref="B109:AF109" si="44">DATE($A$88,$A107,B108)</f>
        <v>426</v>
      </c>
      <c r="C109" s="13">
        <f t="shared" si="44"/>
        <v>427</v>
      </c>
      <c r="D109" s="13">
        <f t="shared" si="44"/>
        <v>428</v>
      </c>
      <c r="E109" s="13">
        <f t="shared" si="44"/>
        <v>429</v>
      </c>
      <c r="F109" s="13">
        <f t="shared" si="44"/>
        <v>430</v>
      </c>
      <c r="G109" s="13">
        <f t="shared" si="44"/>
        <v>431</v>
      </c>
      <c r="H109" s="13">
        <f t="shared" si="44"/>
        <v>432</v>
      </c>
      <c r="I109" s="13">
        <f t="shared" si="44"/>
        <v>433</v>
      </c>
      <c r="J109" s="13">
        <f t="shared" si="44"/>
        <v>434</v>
      </c>
      <c r="K109" s="13">
        <f t="shared" si="44"/>
        <v>435</v>
      </c>
      <c r="L109" s="13">
        <f t="shared" si="44"/>
        <v>436</v>
      </c>
      <c r="M109" s="13">
        <f t="shared" si="44"/>
        <v>437</v>
      </c>
      <c r="N109" s="13">
        <f t="shared" si="44"/>
        <v>438</v>
      </c>
      <c r="O109" s="13">
        <f t="shared" si="44"/>
        <v>439</v>
      </c>
      <c r="P109" s="13">
        <f t="shared" si="44"/>
        <v>440</v>
      </c>
      <c r="Q109" s="13">
        <f t="shared" si="44"/>
        <v>441</v>
      </c>
      <c r="R109" s="13">
        <f t="shared" si="44"/>
        <v>442</v>
      </c>
      <c r="S109" s="13">
        <f t="shared" si="44"/>
        <v>443</v>
      </c>
      <c r="T109" s="13">
        <f t="shared" si="44"/>
        <v>444</v>
      </c>
      <c r="U109" s="13">
        <f t="shared" si="44"/>
        <v>445</v>
      </c>
      <c r="V109" s="13">
        <f t="shared" si="44"/>
        <v>446</v>
      </c>
      <c r="W109" s="13">
        <f t="shared" si="44"/>
        <v>447</v>
      </c>
      <c r="X109" s="13">
        <f t="shared" si="44"/>
        <v>448</v>
      </c>
      <c r="Y109" s="13">
        <f t="shared" si="44"/>
        <v>449</v>
      </c>
      <c r="Z109" s="13">
        <f t="shared" si="44"/>
        <v>450</v>
      </c>
      <c r="AA109" s="13">
        <f t="shared" si="44"/>
        <v>451</v>
      </c>
      <c r="AB109" s="13">
        <f t="shared" si="44"/>
        <v>452</v>
      </c>
      <c r="AC109" s="13">
        <f t="shared" si="44"/>
        <v>453</v>
      </c>
      <c r="AD109" s="13">
        <f t="shared" si="44"/>
        <v>454</v>
      </c>
      <c r="AE109" s="13">
        <f t="shared" si="44"/>
        <v>455</v>
      </c>
      <c r="AF109" s="13">
        <f t="shared" si="44"/>
        <v>456</v>
      </c>
      <c r="AG109" s="39"/>
    </row>
    <row r="110" spans="1:35" ht="15" hidden="1" customHeight="1">
      <c r="B110" s="1">
        <f t="shared" ref="B110:AF110" si="45">WEEKDAY(B109,2)</f>
        <v>5</v>
      </c>
      <c r="C110" s="1">
        <f t="shared" si="45"/>
        <v>6</v>
      </c>
      <c r="D110" s="1">
        <f t="shared" si="45"/>
        <v>7</v>
      </c>
      <c r="E110" s="1">
        <f t="shared" si="45"/>
        <v>1</v>
      </c>
      <c r="F110" s="1">
        <f t="shared" si="45"/>
        <v>2</v>
      </c>
      <c r="G110" s="1">
        <f t="shared" si="45"/>
        <v>3</v>
      </c>
      <c r="H110" s="1">
        <f t="shared" si="45"/>
        <v>4</v>
      </c>
      <c r="I110" s="1">
        <f t="shared" si="45"/>
        <v>5</v>
      </c>
      <c r="J110" s="1">
        <f t="shared" si="45"/>
        <v>6</v>
      </c>
      <c r="K110" s="1">
        <f t="shared" si="45"/>
        <v>7</v>
      </c>
      <c r="L110" s="1">
        <f t="shared" si="45"/>
        <v>1</v>
      </c>
      <c r="M110" s="1">
        <f t="shared" si="45"/>
        <v>2</v>
      </c>
      <c r="N110" s="1">
        <f t="shared" si="45"/>
        <v>3</v>
      </c>
      <c r="O110" s="1">
        <f t="shared" si="45"/>
        <v>4</v>
      </c>
      <c r="P110" s="1">
        <f t="shared" si="45"/>
        <v>5</v>
      </c>
      <c r="Q110" s="1">
        <f t="shared" si="45"/>
        <v>6</v>
      </c>
      <c r="R110" s="1">
        <f t="shared" si="45"/>
        <v>7</v>
      </c>
      <c r="S110" s="1">
        <f t="shared" si="45"/>
        <v>1</v>
      </c>
      <c r="T110" s="1">
        <f t="shared" si="45"/>
        <v>2</v>
      </c>
      <c r="U110" s="1">
        <f t="shared" si="45"/>
        <v>3</v>
      </c>
      <c r="V110" s="1">
        <f t="shared" si="45"/>
        <v>4</v>
      </c>
      <c r="W110" s="1">
        <f t="shared" si="45"/>
        <v>5</v>
      </c>
      <c r="X110" s="1">
        <f t="shared" si="45"/>
        <v>6</v>
      </c>
      <c r="Y110" s="1">
        <f t="shared" si="45"/>
        <v>7</v>
      </c>
      <c r="Z110" s="1">
        <f t="shared" si="45"/>
        <v>1</v>
      </c>
      <c r="AA110" s="1">
        <f t="shared" si="45"/>
        <v>2</v>
      </c>
      <c r="AB110" s="1">
        <f t="shared" si="45"/>
        <v>3</v>
      </c>
      <c r="AC110" s="1">
        <f t="shared" si="45"/>
        <v>4</v>
      </c>
      <c r="AD110" s="1">
        <f t="shared" si="45"/>
        <v>5</v>
      </c>
      <c r="AE110" s="1">
        <f t="shared" si="45"/>
        <v>6</v>
      </c>
      <c r="AF110" s="1">
        <f t="shared" si="45"/>
        <v>7</v>
      </c>
      <c r="AG110" s="39"/>
    </row>
    <row r="111" spans="1:35" ht="22.5" customHeight="1">
      <c r="A111" s="7" t="s">
        <v>30</v>
      </c>
      <c r="B111" s="6" t="str">
        <f t="shared" ref="B111:AF111" si="46">CHOOSE(WEEKDAY(B109),"日","月","火","水","木","金","土")</f>
        <v>金</v>
      </c>
      <c r="C111" s="6" t="str">
        <f t="shared" si="46"/>
        <v>土</v>
      </c>
      <c r="D111" s="6" t="str">
        <f t="shared" si="46"/>
        <v>日</v>
      </c>
      <c r="E111" s="6" t="str">
        <f t="shared" si="46"/>
        <v>月</v>
      </c>
      <c r="F111" s="6" t="str">
        <f t="shared" si="46"/>
        <v>火</v>
      </c>
      <c r="G111" s="6" t="str">
        <f t="shared" si="46"/>
        <v>水</v>
      </c>
      <c r="H111" s="6" t="str">
        <f t="shared" si="46"/>
        <v>木</v>
      </c>
      <c r="I111" s="6" t="str">
        <f t="shared" si="46"/>
        <v>金</v>
      </c>
      <c r="J111" s="6" t="str">
        <f t="shared" si="46"/>
        <v>土</v>
      </c>
      <c r="K111" s="6" t="str">
        <f t="shared" si="46"/>
        <v>日</v>
      </c>
      <c r="L111" s="6" t="str">
        <f t="shared" si="46"/>
        <v>月</v>
      </c>
      <c r="M111" s="6" t="str">
        <f t="shared" si="46"/>
        <v>火</v>
      </c>
      <c r="N111" s="6" t="str">
        <f t="shared" si="46"/>
        <v>水</v>
      </c>
      <c r="O111" s="6" t="str">
        <f t="shared" si="46"/>
        <v>木</v>
      </c>
      <c r="P111" s="6" t="str">
        <f t="shared" si="46"/>
        <v>金</v>
      </c>
      <c r="Q111" s="6" t="str">
        <f t="shared" si="46"/>
        <v>土</v>
      </c>
      <c r="R111" s="6" t="str">
        <f t="shared" si="46"/>
        <v>日</v>
      </c>
      <c r="S111" s="6" t="str">
        <f t="shared" si="46"/>
        <v>月</v>
      </c>
      <c r="T111" s="6" t="str">
        <f t="shared" si="46"/>
        <v>火</v>
      </c>
      <c r="U111" s="6" t="str">
        <f t="shared" si="46"/>
        <v>水</v>
      </c>
      <c r="V111" s="6" t="str">
        <f t="shared" si="46"/>
        <v>木</v>
      </c>
      <c r="W111" s="6" t="str">
        <f t="shared" si="46"/>
        <v>金</v>
      </c>
      <c r="X111" s="6" t="str">
        <f t="shared" si="46"/>
        <v>土</v>
      </c>
      <c r="Y111" s="6" t="str">
        <f t="shared" si="46"/>
        <v>日</v>
      </c>
      <c r="Z111" s="6" t="str">
        <f t="shared" si="46"/>
        <v>月</v>
      </c>
      <c r="AA111" s="6" t="str">
        <f t="shared" si="46"/>
        <v>火</v>
      </c>
      <c r="AB111" s="6" t="str">
        <f t="shared" si="46"/>
        <v>水</v>
      </c>
      <c r="AC111" s="6" t="str">
        <f t="shared" si="46"/>
        <v>木</v>
      </c>
      <c r="AD111" s="6" t="str">
        <f t="shared" si="46"/>
        <v>金</v>
      </c>
      <c r="AE111" s="6" t="str">
        <f t="shared" si="46"/>
        <v>土</v>
      </c>
      <c r="AF111" s="6" t="str">
        <f t="shared" si="46"/>
        <v>日</v>
      </c>
      <c r="AG111" s="39"/>
      <c r="AH111" s="42" t="s">
        <v>30</v>
      </c>
      <c r="AI111" s="44" t="s">
        <v>10</v>
      </c>
    </row>
    <row r="112" spans="1:35" ht="27" customHeight="1">
      <c r="A112" s="8" t="s">
        <v>31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39"/>
      <c r="AH112" s="8" t="s">
        <v>31</v>
      </c>
    </row>
    <row r="113" spans="1:35" ht="27" customHeight="1">
      <c r="A113" s="8" t="s">
        <v>22</v>
      </c>
      <c r="B113" s="6" t="str">
        <f t="shared" ref="B113:AF113" si="47">IF(B112=2,"○",IF(B112=4,"○",IF(B112=1,"",IF(B112=3,"",IF(B112="","")))))</f>
        <v/>
      </c>
      <c r="C113" s="6" t="str">
        <f t="shared" si="47"/>
        <v/>
      </c>
      <c r="D113" s="6" t="str">
        <f t="shared" si="47"/>
        <v/>
      </c>
      <c r="E113" s="6" t="str">
        <f t="shared" si="47"/>
        <v/>
      </c>
      <c r="F113" s="6" t="str">
        <f t="shared" si="47"/>
        <v/>
      </c>
      <c r="G113" s="6" t="str">
        <f t="shared" si="47"/>
        <v/>
      </c>
      <c r="H113" s="6" t="str">
        <f t="shared" si="47"/>
        <v/>
      </c>
      <c r="I113" s="6" t="str">
        <f t="shared" si="47"/>
        <v/>
      </c>
      <c r="J113" s="6" t="str">
        <f t="shared" si="47"/>
        <v/>
      </c>
      <c r="K113" s="6" t="str">
        <f t="shared" si="47"/>
        <v/>
      </c>
      <c r="L113" s="6" t="str">
        <f t="shared" si="47"/>
        <v/>
      </c>
      <c r="M113" s="6" t="str">
        <f t="shared" si="47"/>
        <v/>
      </c>
      <c r="N113" s="6" t="str">
        <f t="shared" si="47"/>
        <v/>
      </c>
      <c r="O113" s="6" t="str">
        <f t="shared" si="47"/>
        <v/>
      </c>
      <c r="P113" s="6" t="str">
        <f t="shared" si="47"/>
        <v/>
      </c>
      <c r="Q113" s="6" t="str">
        <f t="shared" si="47"/>
        <v/>
      </c>
      <c r="R113" s="6" t="str">
        <f t="shared" si="47"/>
        <v/>
      </c>
      <c r="S113" s="6" t="str">
        <f t="shared" si="47"/>
        <v/>
      </c>
      <c r="T113" s="6" t="str">
        <f t="shared" si="47"/>
        <v/>
      </c>
      <c r="U113" s="6" t="str">
        <f t="shared" si="47"/>
        <v/>
      </c>
      <c r="V113" s="6" t="str">
        <f t="shared" si="47"/>
        <v/>
      </c>
      <c r="W113" s="6" t="str">
        <f t="shared" si="47"/>
        <v/>
      </c>
      <c r="X113" s="6" t="str">
        <f t="shared" si="47"/>
        <v/>
      </c>
      <c r="Y113" s="6" t="str">
        <f t="shared" si="47"/>
        <v/>
      </c>
      <c r="Z113" s="6" t="str">
        <f t="shared" si="47"/>
        <v/>
      </c>
      <c r="AA113" s="6" t="str">
        <f t="shared" si="47"/>
        <v/>
      </c>
      <c r="AB113" s="6" t="str">
        <f t="shared" si="47"/>
        <v/>
      </c>
      <c r="AC113" s="6" t="str">
        <f t="shared" si="47"/>
        <v/>
      </c>
      <c r="AD113" s="6" t="str">
        <f t="shared" si="47"/>
        <v/>
      </c>
      <c r="AE113" s="6" t="str">
        <f t="shared" si="47"/>
        <v/>
      </c>
      <c r="AF113" s="6" t="str">
        <f t="shared" si="47"/>
        <v/>
      </c>
      <c r="AG113" s="39"/>
      <c r="AH113" s="43" t="s">
        <v>13</v>
      </c>
      <c r="AI113" s="44" t="s">
        <v>10</v>
      </c>
    </row>
    <row r="114" spans="1:35" s="2" customFormat="1" ht="68.25" customHeight="1">
      <c r="A114" s="9" t="s">
        <v>33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H114" s="9" t="s">
        <v>33</v>
      </c>
    </row>
  </sheetData>
  <mergeCells count="3">
    <mergeCell ref="A1:B1"/>
    <mergeCell ref="E1:AF1"/>
    <mergeCell ref="AB5:AD5"/>
  </mergeCells>
  <phoneticPr fontId="1"/>
  <conditionalFormatting sqref="AF8:AF14">
    <cfRule type="expression" dxfId="26" priority="26">
      <formula>$AF$12=2</formula>
    </cfRule>
    <cfRule type="expression" dxfId="25" priority="27">
      <formula>$AF$12=1</formula>
    </cfRule>
  </conditionalFormatting>
  <conditionalFormatting sqref="B26:AE32">
    <cfRule type="expression" dxfId="24" priority="24">
      <formula>B$30=2</formula>
    </cfRule>
    <cfRule type="expression" dxfId="23" priority="25">
      <formula>B$30=1</formula>
    </cfRule>
  </conditionalFormatting>
  <conditionalFormatting sqref="B44:AF50">
    <cfRule type="expression" dxfId="22" priority="21">
      <formula>B$48=2</formula>
    </cfRule>
    <cfRule type="expression" dxfId="21" priority="22">
      <formula>B$48=1</formula>
    </cfRule>
  </conditionalFormatting>
  <conditionalFormatting sqref="B53:AE59">
    <cfRule type="expression" dxfId="20" priority="19">
      <formula>B$57=1</formula>
    </cfRule>
    <cfRule type="expression" dxfId="19" priority="20">
      <formula>B$57=2</formula>
    </cfRule>
  </conditionalFormatting>
  <conditionalFormatting sqref="B71:AE77">
    <cfRule type="expression" dxfId="18" priority="15">
      <formula>B$75=2</formula>
    </cfRule>
    <cfRule type="expression" dxfId="17" priority="16">
      <formula>B$75=1</formula>
    </cfRule>
  </conditionalFormatting>
  <conditionalFormatting sqref="B90:AF96">
    <cfRule type="expression" dxfId="16" priority="11">
      <formula>B$94=2</formula>
    </cfRule>
    <cfRule type="expression" dxfId="15" priority="12">
      <formula>B$94=1</formula>
    </cfRule>
  </conditionalFormatting>
  <conditionalFormatting sqref="B99:AD105">
    <cfRule type="expression" dxfId="14" priority="9">
      <formula>B$103=2</formula>
    </cfRule>
    <cfRule type="expression" dxfId="13" priority="10">
      <formula>B$103=1</formula>
    </cfRule>
  </conditionalFormatting>
  <conditionalFormatting sqref="AE5">
    <cfRule type="expression" dxfId="12" priority="6">
      <formula>$AE$5&lt;105</formula>
    </cfRule>
  </conditionalFormatting>
  <conditionalFormatting sqref="B8:AE14">
    <cfRule type="expression" dxfId="11" priority="4">
      <formula>B$12=2</formula>
    </cfRule>
    <cfRule type="expression" dxfId="10" priority="5">
      <formula>B$12=1</formula>
    </cfRule>
  </conditionalFormatting>
  <conditionalFormatting sqref="B17:AF23">
    <cfRule type="expression" dxfId="9" priority="2">
      <formula>B$21=2</formula>
    </cfRule>
    <cfRule type="expression" dxfId="8" priority="3">
      <formula>B$21=1</formula>
    </cfRule>
  </conditionalFormatting>
  <conditionalFormatting sqref="B35:AF41">
    <cfRule type="expression" dxfId="7" priority="1">
      <formula>B$39=1</formula>
    </cfRule>
    <cfRule type="expression" dxfId="6" priority="23">
      <formula>B$39=2</formula>
    </cfRule>
  </conditionalFormatting>
  <conditionalFormatting sqref="B62:AF68">
    <cfRule type="expression" dxfId="5" priority="17">
      <formula>B$66=2</formula>
    </cfRule>
    <cfRule type="expression" dxfId="4" priority="18">
      <formula>B$66=1</formula>
    </cfRule>
  </conditionalFormatting>
  <conditionalFormatting sqref="B80:AF86">
    <cfRule type="expression" dxfId="3" priority="13">
      <formula>B$84=2</formula>
    </cfRule>
    <cfRule type="expression" dxfId="2" priority="14">
      <formula>B$84=1</formula>
    </cfRule>
  </conditionalFormatting>
  <conditionalFormatting sqref="B108:AF114">
    <cfRule type="expression" dxfId="1" priority="7">
      <formula>B$112=2</formula>
    </cfRule>
    <cfRule type="expression" dxfId="0" priority="8">
      <formula>B$112=1</formula>
    </cfRule>
  </conditionalFormatting>
  <dataValidations count="1">
    <dataValidation type="whole" allowBlank="1" showDropDown="0" showInputMessage="1" showErrorMessage="1" sqref="B12:AE12 B21:AF21 B30:AE30 B39:AF39 B48:AF48 B57:AE57 B66:AF66 B75:AE75 B84:AF84 B94:AF94 B103:AD103 B112:AF112">
      <formula1>1</formula1>
      <formula2>4</formula2>
    </dataValidation>
  </dataValidations>
  <pageMargins left="1.1023622047244095" right="0.70866141732283472" top="0.74803149606299213" bottom="0.74803149606299213" header="0.31496062992125984" footer="0.31496062992125984"/>
  <pageSetup paperSize="9" scale="80" fitToWidth="1" fitToHeight="1" orientation="landscape" usePrinterDefaults="1" r:id="rId1"/>
  <rowBreaks count="3" manualBreakCount="3">
    <brk id="33" max="16383" man="1"/>
    <brk id="60" max="16383" man="1"/>
    <brk id="8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41"/>
  <sheetViews>
    <sheetView workbookViewId="0"/>
  </sheetViews>
  <sheetFormatPr defaultRowHeight="13.5"/>
  <cols>
    <col min="3" max="6" width="4.5" customWidth="1"/>
    <col min="8" max="11" width="4.5" customWidth="1"/>
    <col min="13" max="13" width="7.5" bestFit="1" customWidth="1"/>
    <col min="14" max="14" width="9.75" customWidth="1"/>
  </cols>
  <sheetData>
    <row r="1" spans="1:14" ht="18.75">
      <c r="A1" s="45" t="s">
        <v>32</v>
      </c>
      <c r="B1" s="46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4.25">
      <c r="A2" s="46"/>
      <c r="B2" s="46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9.5">
      <c r="A3" s="3"/>
      <c r="B3" s="10"/>
      <c r="C3" s="1" t="s">
        <v>1</v>
      </c>
      <c r="D3" s="64"/>
      <c r="E3" s="76">
        <v>43831</v>
      </c>
      <c r="F3" s="79" t="s">
        <v>3</v>
      </c>
      <c r="G3" s="64"/>
      <c r="H3" s="64"/>
      <c r="I3" s="64"/>
      <c r="J3" s="64"/>
      <c r="K3" s="64"/>
      <c r="L3" s="64"/>
      <c r="M3" s="64"/>
      <c r="N3" s="64"/>
    </row>
    <row r="4" spans="1:14" ht="18.7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28.5" customHeight="1">
      <c r="A5" s="48" t="s">
        <v>18</v>
      </c>
      <c r="B5" s="56"/>
      <c r="C5" s="49"/>
      <c r="D5" s="70"/>
      <c r="E5" s="70"/>
      <c r="F5" s="70"/>
      <c r="G5" s="57"/>
      <c r="H5" s="49" t="s">
        <v>4</v>
      </c>
      <c r="I5" s="70"/>
      <c r="J5" s="57"/>
      <c r="K5" s="49"/>
      <c r="L5" s="70"/>
      <c r="M5" s="70"/>
      <c r="N5" s="57"/>
    </row>
    <row r="6" spans="1:14" ht="28.5" customHeight="1">
      <c r="A6" s="49" t="s">
        <v>5</v>
      </c>
      <c r="B6" s="57"/>
      <c r="C6" s="49"/>
      <c r="D6" s="70"/>
      <c r="E6" s="70"/>
      <c r="F6" s="70"/>
      <c r="G6" s="57"/>
      <c r="H6" s="49" t="s">
        <v>2</v>
      </c>
      <c r="I6" s="70"/>
      <c r="J6" s="57"/>
      <c r="K6" s="49"/>
      <c r="L6" s="70"/>
      <c r="M6" s="70"/>
      <c r="N6" s="57"/>
    </row>
    <row r="7" spans="1:14">
      <c r="A7" s="38"/>
      <c r="B7" s="38"/>
      <c r="C7" s="38"/>
      <c r="D7" s="38"/>
      <c r="E7" s="38"/>
      <c r="F7" s="38"/>
      <c r="G7" s="38"/>
      <c r="H7" s="38"/>
      <c r="I7" s="90"/>
      <c r="J7" s="90"/>
      <c r="K7" s="90"/>
      <c r="L7" s="90"/>
      <c r="M7" s="90"/>
      <c r="N7" s="90"/>
    </row>
    <row r="8" spans="1:14">
      <c r="A8" s="50" t="s">
        <v>8</v>
      </c>
      <c r="B8" s="58" t="s">
        <v>6</v>
      </c>
      <c r="C8" s="65" t="s">
        <v>7</v>
      </c>
      <c r="D8" s="71"/>
      <c r="E8" s="71"/>
      <c r="F8" s="71"/>
      <c r="G8" s="83"/>
      <c r="H8" s="65" t="s">
        <v>9</v>
      </c>
      <c r="I8" s="71"/>
      <c r="J8" s="71"/>
      <c r="K8" s="71"/>
      <c r="L8" s="83"/>
      <c r="M8" s="96" t="s">
        <v>19</v>
      </c>
      <c r="N8" s="96" t="s">
        <v>11</v>
      </c>
    </row>
    <row r="9" spans="1:14">
      <c r="A9" s="51"/>
      <c r="B9" s="59"/>
      <c r="C9" s="66" t="s">
        <v>20</v>
      </c>
      <c r="D9" s="72"/>
      <c r="E9" s="72" t="s">
        <v>21</v>
      </c>
      <c r="F9" s="80"/>
      <c r="G9" s="84" t="s">
        <v>12</v>
      </c>
      <c r="H9" s="66" t="s">
        <v>20</v>
      </c>
      <c r="I9" s="72"/>
      <c r="J9" s="72" t="s">
        <v>21</v>
      </c>
      <c r="K9" s="80"/>
      <c r="L9" s="84" t="s">
        <v>12</v>
      </c>
      <c r="M9" s="97"/>
      <c r="N9" s="97"/>
    </row>
    <row r="10" spans="1:14">
      <c r="A10" s="52">
        <f>+E3</f>
        <v>43831</v>
      </c>
      <c r="B10" s="60">
        <f t="shared" ref="B10:B40" si="0">+A10</f>
        <v>43831</v>
      </c>
      <c r="C10" s="67"/>
      <c r="D10" s="73"/>
      <c r="E10" s="77"/>
      <c r="F10" s="81"/>
      <c r="G10" s="85">
        <f t="shared" ref="G10:G40" si="1">+E10-C10</f>
        <v>0</v>
      </c>
      <c r="H10" s="67"/>
      <c r="I10" s="73"/>
      <c r="J10" s="77"/>
      <c r="K10" s="81"/>
      <c r="L10" s="85">
        <f t="shared" ref="L10:L40" si="2">+J10-H10</f>
        <v>0</v>
      </c>
      <c r="M10" s="98"/>
      <c r="N10" s="100"/>
    </row>
    <row r="11" spans="1:14">
      <c r="A11" s="53">
        <f t="shared" ref="A11:A40" si="3">+A10+1</f>
        <v>43832</v>
      </c>
      <c r="B11" s="61">
        <f t="shared" si="0"/>
        <v>43832</v>
      </c>
      <c r="C11" s="67"/>
      <c r="D11" s="73"/>
      <c r="E11" s="77"/>
      <c r="F11" s="81"/>
      <c r="G11" s="85">
        <f t="shared" si="1"/>
        <v>0</v>
      </c>
      <c r="H11" s="67"/>
      <c r="I11" s="73"/>
      <c r="J11" s="77"/>
      <c r="K11" s="81"/>
      <c r="L11" s="85">
        <f t="shared" si="2"/>
        <v>0</v>
      </c>
      <c r="M11" s="98"/>
      <c r="N11" s="101"/>
    </row>
    <row r="12" spans="1:14">
      <c r="A12" s="53">
        <f t="shared" si="3"/>
        <v>43833</v>
      </c>
      <c r="B12" s="61">
        <f t="shared" si="0"/>
        <v>43833</v>
      </c>
      <c r="C12" s="67"/>
      <c r="D12" s="73"/>
      <c r="E12" s="77"/>
      <c r="F12" s="81"/>
      <c r="G12" s="85">
        <f t="shared" si="1"/>
        <v>0</v>
      </c>
      <c r="H12" s="67"/>
      <c r="I12" s="73"/>
      <c r="J12" s="77"/>
      <c r="K12" s="81"/>
      <c r="L12" s="85">
        <f t="shared" si="2"/>
        <v>0</v>
      </c>
      <c r="M12" s="98"/>
      <c r="N12" s="101"/>
    </row>
    <row r="13" spans="1:14">
      <c r="A13" s="53">
        <f t="shared" si="3"/>
        <v>43834</v>
      </c>
      <c r="B13" s="61">
        <f t="shared" si="0"/>
        <v>43834</v>
      </c>
      <c r="C13" s="67"/>
      <c r="D13" s="73"/>
      <c r="E13" s="77"/>
      <c r="F13" s="81"/>
      <c r="G13" s="85">
        <f t="shared" si="1"/>
        <v>0</v>
      </c>
      <c r="H13" s="67"/>
      <c r="I13" s="73"/>
      <c r="J13" s="77"/>
      <c r="K13" s="81"/>
      <c r="L13" s="85">
        <f t="shared" si="2"/>
        <v>0</v>
      </c>
      <c r="M13" s="98"/>
      <c r="N13" s="101"/>
    </row>
    <row r="14" spans="1:14">
      <c r="A14" s="53">
        <f t="shared" si="3"/>
        <v>43835</v>
      </c>
      <c r="B14" s="61">
        <f t="shared" si="0"/>
        <v>43835</v>
      </c>
      <c r="C14" s="67"/>
      <c r="D14" s="73"/>
      <c r="E14" s="77"/>
      <c r="F14" s="81"/>
      <c r="G14" s="85">
        <f t="shared" si="1"/>
        <v>0</v>
      </c>
      <c r="H14" s="67"/>
      <c r="I14" s="73"/>
      <c r="J14" s="77"/>
      <c r="K14" s="81"/>
      <c r="L14" s="85">
        <f t="shared" si="2"/>
        <v>0</v>
      </c>
      <c r="M14" s="98"/>
      <c r="N14" s="101"/>
    </row>
    <row r="15" spans="1:14">
      <c r="A15" s="53">
        <f t="shared" si="3"/>
        <v>43836</v>
      </c>
      <c r="B15" s="61">
        <f t="shared" si="0"/>
        <v>43836</v>
      </c>
      <c r="C15" s="67"/>
      <c r="D15" s="73"/>
      <c r="E15" s="77"/>
      <c r="F15" s="81"/>
      <c r="G15" s="85">
        <f t="shared" si="1"/>
        <v>0</v>
      </c>
      <c r="H15" s="88"/>
      <c r="I15" s="91"/>
      <c r="J15" s="77"/>
      <c r="K15" s="81"/>
      <c r="L15" s="85">
        <f t="shared" si="2"/>
        <v>0</v>
      </c>
      <c r="M15" s="98"/>
      <c r="N15" s="101"/>
    </row>
    <row r="16" spans="1:14">
      <c r="A16" s="53">
        <f t="shared" si="3"/>
        <v>43837</v>
      </c>
      <c r="B16" s="61">
        <f t="shared" si="0"/>
        <v>43837</v>
      </c>
      <c r="C16" s="67"/>
      <c r="D16" s="73"/>
      <c r="E16" s="77"/>
      <c r="F16" s="81"/>
      <c r="G16" s="85">
        <f t="shared" si="1"/>
        <v>0</v>
      </c>
      <c r="H16" s="67"/>
      <c r="I16" s="73"/>
      <c r="J16" s="77"/>
      <c r="K16" s="81"/>
      <c r="L16" s="85">
        <f t="shared" si="2"/>
        <v>0</v>
      </c>
      <c r="M16" s="98"/>
      <c r="N16" s="101"/>
    </row>
    <row r="17" spans="1:14">
      <c r="A17" s="53">
        <f t="shared" si="3"/>
        <v>43838</v>
      </c>
      <c r="B17" s="61">
        <f t="shared" si="0"/>
        <v>43838</v>
      </c>
      <c r="C17" s="67"/>
      <c r="D17" s="73"/>
      <c r="E17" s="77"/>
      <c r="F17" s="81"/>
      <c r="G17" s="85">
        <f t="shared" si="1"/>
        <v>0</v>
      </c>
      <c r="H17" s="67"/>
      <c r="I17" s="73"/>
      <c r="J17" s="77"/>
      <c r="K17" s="81"/>
      <c r="L17" s="85">
        <f t="shared" si="2"/>
        <v>0</v>
      </c>
      <c r="M17" s="98"/>
      <c r="N17" s="101"/>
    </row>
    <row r="18" spans="1:14">
      <c r="A18" s="53">
        <f t="shared" si="3"/>
        <v>43839</v>
      </c>
      <c r="B18" s="61">
        <f t="shared" si="0"/>
        <v>43839</v>
      </c>
      <c r="C18" s="67"/>
      <c r="D18" s="73"/>
      <c r="E18" s="77"/>
      <c r="F18" s="81"/>
      <c r="G18" s="85">
        <f t="shared" si="1"/>
        <v>0</v>
      </c>
      <c r="H18" s="67"/>
      <c r="I18" s="73"/>
      <c r="J18" s="77"/>
      <c r="K18" s="81"/>
      <c r="L18" s="85">
        <f t="shared" si="2"/>
        <v>0</v>
      </c>
      <c r="M18" s="98"/>
      <c r="N18" s="101"/>
    </row>
    <row r="19" spans="1:14">
      <c r="A19" s="53">
        <f t="shared" si="3"/>
        <v>43840</v>
      </c>
      <c r="B19" s="61">
        <f t="shared" si="0"/>
        <v>43840</v>
      </c>
      <c r="C19" s="67"/>
      <c r="D19" s="73"/>
      <c r="E19" s="77"/>
      <c r="F19" s="81"/>
      <c r="G19" s="85">
        <f t="shared" si="1"/>
        <v>0</v>
      </c>
      <c r="H19" s="67"/>
      <c r="I19" s="73"/>
      <c r="J19" s="77"/>
      <c r="K19" s="81"/>
      <c r="L19" s="85">
        <f t="shared" si="2"/>
        <v>0</v>
      </c>
      <c r="M19" s="98"/>
      <c r="N19" s="101"/>
    </row>
    <row r="20" spans="1:14">
      <c r="A20" s="53">
        <f t="shared" si="3"/>
        <v>43841</v>
      </c>
      <c r="B20" s="61">
        <f t="shared" si="0"/>
        <v>43841</v>
      </c>
      <c r="C20" s="67"/>
      <c r="D20" s="73"/>
      <c r="E20" s="77"/>
      <c r="F20" s="81"/>
      <c r="G20" s="85">
        <f t="shared" si="1"/>
        <v>0</v>
      </c>
      <c r="H20" s="67"/>
      <c r="I20" s="73"/>
      <c r="J20" s="77"/>
      <c r="K20" s="81"/>
      <c r="L20" s="85">
        <f t="shared" si="2"/>
        <v>0</v>
      </c>
      <c r="M20" s="98"/>
      <c r="N20" s="101"/>
    </row>
    <row r="21" spans="1:14">
      <c r="A21" s="53">
        <f t="shared" si="3"/>
        <v>43842</v>
      </c>
      <c r="B21" s="61">
        <f t="shared" si="0"/>
        <v>43842</v>
      </c>
      <c r="C21" s="67"/>
      <c r="D21" s="73"/>
      <c r="E21" s="77"/>
      <c r="F21" s="81"/>
      <c r="G21" s="85">
        <f t="shared" si="1"/>
        <v>0</v>
      </c>
      <c r="H21" s="67"/>
      <c r="I21" s="73"/>
      <c r="J21" s="77"/>
      <c r="K21" s="81"/>
      <c r="L21" s="85">
        <f t="shared" si="2"/>
        <v>0</v>
      </c>
      <c r="M21" s="98"/>
      <c r="N21" s="101"/>
    </row>
    <row r="22" spans="1:14">
      <c r="A22" s="53">
        <f t="shared" si="3"/>
        <v>43843</v>
      </c>
      <c r="B22" s="61">
        <f t="shared" si="0"/>
        <v>43843</v>
      </c>
      <c r="C22" s="67"/>
      <c r="D22" s="73"/>
      <c r="E22" s="77"/>
      <c r="F22" s="81"/>
      <c r="G22" s="85">
        <f t="shared" si="1"/>
        <v>0</v>
      </c>
      <c r="H22" s="67"/>
      <c r="I22" s="73"/>
      <c r="J22" s="77"/>
      <c r="K22" s="81"/>
      <c r="L22" s="85">
        <f t="shared" si="2"/>
        <v>0</v>
      </c>
      <c r="M22" s="98"/>
      <c r="N22" s="101"/>
    </row>
    <row r="23" spans="1:14">
      <c r="A23" s="53">
        <f t="shared" si="3"/>
        <v>43844</v>
      </c>
      <c r="B23" s="61">
        <f t="shared" si="0"/>
        <v>43844</v>
      </c>
      <c r="C23" s="67"/>
      <c r="D23" s="73"/>
      <c r="E23" s="77"/>
      <c r="F23" s="81"/>
      <c r="G23" s="85">
        <f t="shared" si="1"/>
        <v>0</v>
      </c>
      <c r="H23" s="67"/>
      <c r="I23" s="73"/>
      <c r="J23" s="77"/>
      <c r="K23" s="81"/>
      <c r="L23" s="85">
        <f t="shared" si="2"/>
        <v>0</v>
      </c>
      <c r="M23" s="98"/>
      <c r="N23" s="101"/>
    </row>
    <row r="24" spans="1:14">
      <c r="A24" s="53">
        <f t="shared" si="3"/>
        <v>43845</v>
      </c>
      <c r="B24" s="61">
        <f t="shared" si="0"/>
        <v>43845</v>
      </c>
      <c r="C24" s="67"/>
      <c r="D24" s="73"/>
      <c r="E24" s="77"/>
      <c r="F24" s="81"/>
      <c r="G24" s="85">
        <f t="shared" si="1"/>
        <v>0</v>
      </c>
      <c r="H24" s="67"/>
      <c r="I24" s="73"/>
      <c r="J24" s="77"/>
      <c r="K24" s="81"/>
      <c r="L24" s="85">
        <f t="shared" si="2"/>
        <v>0</v>
      </c>
      <c r="M24" s="98"/>
      <c r="N24" s="101"/>
    </row>
    <row r="25" spans="1:14">
      <c r="A25" s="53">
        <f t="shared" si="3"/>
        <v>43846</v>
      </c>
      <c r="B25" s="61">
        <f t="shared" si="0"/>
        <v>43846</v>
      </c>
      <c r="C25" s="67"/>
      <c r="D25" s="73"/>
      <c r="E25" s="77"/>
      <c r="F25" s="81"/>
      <c r="G25" s="85">
        <f t="shared" si="1"/>
        <v>0</v>
      </c>
      <c r="H25" s="67"/>
      <c r="I25" s="73"/>
      <c r="J25" s="77"/>
      <c r="K25" s="81"/>
      <c r="L25" s="85">
        <f t="shared" si="2"/>
        <v>0</v>
      </c>
      <c r="M25" s="98"/>
      <c r="N25" s="101"/>
    </row>
    <row r="26" spans="1:14">
      <c r="A26" s="53">
        <f t="shared" si="3"/>
        <v>43847</v>
      </c>
      <c r="B26" s="61">
        <f t="shared" si="0"/>
        <v>43847</v>
      </c>
      <c r="C26" s="67"/>
      <c r="D26" s="73"/>
      <c r="E26" s="77"/>
      <c r="F26" s="81"/>
      <c r="G26" s="85">
        <f t="shared" si="1"/>
        <v>0</v>
      </c>
      <c r="H26" s="67"/>
      <c r="I26" s="73"/>
      <c r="J26" s="77"/>
      <c r="K26" s="81"/>
      <c r="L26" s="85">
        <f t="shared" si="2"/>
        <v>0</v>
      </c>
      <c r="M26" s="98"/>
      <c r="N26" s="101"/>
    </row>
    <row r="27" spans="1:14">
      <c r="A27" s="53">
        <f t="shared" si="3"/>
        <v>43848</v>
      </c>
      <c r="B27" s="61">
        <f t="shared" si="0"/>
        <v>43848</v>
      </c>
      <c r="C27" s="67"/>
      <c r="D27" s="73"/>
      <c r="E27" s="77"/>
      <c r="F27" s="81"/>
      <c r="G27" s="85">
        <f t="shared" si="1"/>
        <v>0</v>
      </c>
      <c r="H27" s="67"/>
      <c r="I27" s="73"/>
      <c r="J27" s="77"/>
      <c r="K27" s="81"/>
      <c r="L27" s="85">
        <f t="shared" si="2"/>
        <v>0</v>
      </c>
      <c r="M27" s="98"/>
      <c r="N27" s="101"/>
    </row>
    <row r="28" spans="1:14">
      <c r="A28" s="53">
        <f t="shared" si="3"/>
        <v>43849</v>
      </c>
      <c r="B28" s="61">
        <f t="shared" si="0"/>
        <v>43849</v>
      </c>
      <c r="C28" s="67"/>
      <c r="D28" s="73"/>
      <c r="E28" s="77"/>
      <c r="F28" s="81"/>
      <c r="G28" s="85">
        <f t="shared" si="1"/>
        <v>0</v>
      </c>
      <c r="H28" s="67"/>
      <c r="I28" s="73"/>
      <c r="J28" s="77"/>
      <c r="K28" s="81"/>
      <c r="L28" s="85">
        <f t="shared" si="2"/>
        <v>0</v>
      </c>
      <c r="M28" s="98"/>
      <c r="N28" s="101"/>
    </row>
    <row r="29" spans="1:14">
      <c r="A29" s="53">
        <f t="shared" si="3"/>
        <v>43850</v>
      </c>
      <c r="B29" s="61">
        <f t="shared" si="0"/>
        <v>43850</v>
      </c>
      <c r="C29" s="67"/>
      <c r="D29" s="73"/>
      <c r="E29" s="77"/>
      <c r="F29" s="81"/>
      <c r="G29" s="85">
        <f t="shared" si="1"/>
        <v>0</v>
      </c>
      <c r="H29" s="67"/>
      <c r="I29" s="73"/>
      <c r="J29" s="77"/>
      <c r="K29" s="81"/>
      <c r="L29" s="85">
        <f t="shared" si="2"/>
        <v>0</v>
      </c>
      <c r="M29" s="98"/>
      <c r="N29" s="101"/>
    </row>
    <row r="30" spans="1:14">
      <c r="A30" s="53">
        <f t="shared" si="3"/>
        <v>43851</v>
      </c>
      <c r="B30" s="61">
        <f t="shared" si="0"/>
        <v>43851</v>
      </c>
      <c r="C30" s="67"/>
      <c r="D30" s="73"/>
      <c r="E30" s="77"/>
      <c r="F30" s="81"/>
      <c r="G30" s="85">
        <f t="shared" si="1"/>
        <v>0</v>
      </c>
      <c r="H30" s="67"/>
      <c r="I30" s="73"/>
      <c r="J30" s="77"/>
      <c r="K30" s="81"/>
      <c r="L30" s="85">
        <f t="shared" si="2"/>
        <v>0</v>
      </c>
      <c r="M30" s="98"/>
      <c r="N30" s="101"/>
    </row>
    <row r="31" spans="1:14">
      <c r="A31" s="53">
        <f t="shared" si="3"/>
        <v>43852</v>
      </c>
      <c r="B31" s="61">
        <f t="shared" si="0"/>
        <v>43852</v>
      </c>
      <c r="C31" s="67"/>
      <c r="D31" s="73"/>
      <c r="E31" s="77"/>
      <c r="F31" s="81"/>
      <c r="G31" s="85">
        <f t="shared" si="1"/>
        <v>0</v>
      </c>
      <c r="H31" s="67"/>
      <c r="I31" s="73"/>
      <c r="J31" s="77"/>
      <c r="K31" s="81"/>
      <c r="L31" s="85">
        <f t="shared" si="2"/>
        <v>0</v>
      </c>
      <c r="M31" s="98"/>
      <c r="N31" s="101"/>
    </row>
    <row r="32" spans="1:14">
      <c r="A32" s="53">
        <f t="shared" si="3"/>
        <v>43853</v>
      </c>
      <c r="B32" s="61">
        <f t="shared" si="0"/>
        <v>43853</v>
      </c>
      <c r="C32" s="67"/>
      <c r="D32" s="73"/>
      <c r="E32" s="77"/>
      <c r="F32" s="81"/>
      <c r="G32" s="85">
        <f t="shared" si="1"/>
        <v>0</v>
      </c>
      <c r="H32" s="67"/>
      <c r="I32" s="73"/>
      <c r="J32" s="77"/>
      <c r="K32" s="81"/>
      <c r="L32" s="85">
        <f t="shared" si="2"/>
        <v>0</v>
      </c>
      <c r="M32" s="98"/>
      <c r="N32" s="101"/>
    </row>
    <row r="33" spans="1:14">
      <c r="A33" s="53">
        <f t="shared" si="3"/>
        <v>43854</v>
      </c>
      <c r="B33" s="61">
        <f t="shared" si="0"/>
        <v>43854</v>
      </c>
      <c r="C33" s="67"/>
      <c r="D33" s="73"/>
      <c r="E33" s="77"/>
      <c r="F33" s="81"/>
      <c r="G33" s="85">
        <f t="shared" si="1"/>
        <v>0</v>
      </c>
      <c r="H33" s="67"/>
      <c r="I33" s="73"/>
      <c r="J33" s="77"/>
      <c r="K33" s="81"/>
      <c r="L33" s="85">
        <f t="shared" si="2"/>
        <v>0</v>
      </c>
      <c r="M33" s="98"/>
      <c r="N33" s="101"/>
    </row>
    <row r="34" spans="1:14">
      <c r="A34" s="53">
        <f t="shared" si="3"/>
        <v>43855</v>
      </c>
      <c r="B34" s="61">
        <f t="shared" si="0"/>
        <v>43855</v>
      </c>
      <c r="C34" s="67"/>
      <c r="D34" s="73"/>
      <c r="E34" s="77"/>
      <c r="F34" s="81"/>
      <c r="G34" s="85">
        <f t="shared" si="1"/>
        <v>0</v>
      </c>
      <c r="H34" s="67"/>
      <c r="I34" s="73"/>
      <c r="J34" s="77"/>
      <c r="K34" s="81"/>
      <c r="L34" s="85">
        <f t="shared" si="2"/>
        <v>0</v>
      </c>
      <c r="M34" s="98"/>
      <c r="N34" s="101"/>
    </row>
    <row r="35" spans="1:14">
      <c r="A35" s="53">
        <f t="shared" si="3"/>
        <v>43856</v>
      </c>
      <c r="B35" s="61">
        <f t="shared" si="0"/>
        <v>43856</v>
      </c>
      <c r="C35" s="67"/>
      <c r="D35" s="73"/>
      <c r="E35" s="77"/>
      <c r="F35" s="81"/>
      <c r="G35" s="85">
        <f t="shared" si="1"/>
        <v>0</v>
      </c>
      <c r="H35" s="67"/>
      <c r="I35" s="73"/>
      <c r="J35" s="77"/>
      <c r="K35" s="81"/>
      <c r="L35" s="85">
        <f t="shared" si="2"/>
        <v>0</v>
      </c>
      <c r="M35" s="98"/>
      <c r="N35" s="101"/>
    </row>
    <row r="36" spans="1:14">
      <c r="A36" s="53">
        <f t="shared" si="3"/>
        <v>43857</v>
      </c>
      <c r="B36" s="61">
        <f t="shared" si="0"/>
        <v>43857</v>
      </c>
      <c r="C36" s="67"/>
      <c r="D36" s="73"/>
      <c r="E36" s="77"/>
      <c r="F36" s="81"/>
      <c r="G36" s="85">
        <f t="shared" si="1"/>
        <v>0</v>
      </c>
      <c r="H36" s="67"/>
      <c r="I36" s="73"/>
      <c r="J36" s="77"/>
      <c r="K36" s="81"/>
      <c r="L36" s="85">
        <f t="shared" si="2"/>
        <v>0</v>
      </c>
      <c r="M36" s="98"/>
      <c r="N36" s="101"/>
    </row>
    <row r="37" spans="1:14">
      <c r="A37" s="53">
        <f t="shared" si="3"/>
        <v>43858</v>
      </c>
      <c r="B37" s="61">
        <f t="shared" si="0"/>
        <v>43858</v>
      </c>
      <c r="C37" s="67"/>
      <c r="D37" s="73"/>
      <c r="E37" s="77"/>
      <c r="F37" s="81"/>
      <c r="G37" s="85">
        <f t="shared" si="1"/>
        <v>0</v>
      </c>
      <c r="H37" s="67"/>
      <c r="I37" s="73"/>
      <c r="J37" s="77"/>
      <c r="K37" s="81"/>
      <c r="L37" s="85">
        <f t="shared" si="2"/>
        <v>0</v>
      </c>
      <c r="M37" s="98"/>
      <c r="N37" s="101"/>
    </row>
    <row r="38" spans="1:14">
      <c r="A38" s="53">
        <f t="shared" si="3"/>
        <v>43859</v>
      </c>
      <c r="B38" s="61">
        <f t="shared" si="0"/>
        <v>43859</v>
      </c>
      <c r="C38" s="67"/>
      <c r="D38" s="73"/>
      <c r="E38" s="77"/>
      <c r="F38" s="81"/>
      <c r="G38" s="85">
        <f t="shared" si="1"/>
        <v>0</v>
      </c>
      <c r="H38" s="67"/>
      <c r="I38" s="73"/>
      <c r="J38" s="77"/>
      <c r="K38" s="81"/>
      <c r="L38" s="85">
        <f t="shared" si="2"/>
        <v>0</v>
      </c>
      <c r="M38" s="98"/>
      <c r="N38" s="101"/>
    </row>
    <row r="39" spans="1:14">
      <c r="A39" s="53">
        <f t="shared" si="3"/>
        <v>43860</v>
      </c>
      <c r="B39" s="61">
        <f t="shared" si="0"/>
        <v>43860</v>
      </c>
      <c r="C39" s="67"/>
      <c r="D39" s="73"/>
      <c r="E39" s="77"/>
      <c r="F39" s="81"/>
      <c r="G39" s="85">
        <f t="shared" si="1"/>
        <v>0</v>
      </c>
      <c r="H39" s="67"/>
      <c r="I39" s="73"/>
      <c r="J39" s="77"/>
      <c r="K39" s="81"/>
      <c r="L39" s="85">
        <f t="shared" si="2"/>
        <v>0</v>
      </c>
      <c r="M39" s="98"/>
      <c r="N39" s="101"/>
    </row>
    <row r="40" spans="1:14">
      <c r="A40" s="54">
        <f t="shared" si="3"/>
        <v>43861</v>
      </c>
      <c r="B40" s="62">
        <f t="shared" si="0"/>
        <v>43861</v>
      </c>
      <c r="C40" s="68"/>
      <c r="D40" s="74"/>
      <c r="E40" s="78"/>
      <c r="F40" s="82"/>
      <c r="G40" s="86">
        <f t="shared" si="1"/>
        <v>0</v>
      </c>
      <c r="H40" s="89"/>
      <c r="I40" s="92"/>
      <c r="J40" s="94"/>
      <c r="K40" s="95"/>
      <c r="L40" s="86">
        <f t="shared" si="2"/>
        <v>0</v>
      </c>
      <c r="M40" s="98"/>
      <c r="N40" s="102"/>
    </row>
    <row r="41" spans="1:14">
      <c r="A41" s="55" t="s">
        <v>14</v>
      </c>
      <c r="B41" s="63"/>
      <c r="C41" s="69"/>
      <c r="D41" s="75"/>
      <c r="E41" s="75"/>
      <c r="F41" s="75"/>
      <c r="G41" s="87">
        <f>SUM(G10:G40)</f>
        <v>0</v>
      </c>
      <c r="H41" s="69"/>
      <c r="I41" s="93"/>
      <c r="J41" s="93"/>
      <c r="K41" s="93"/>
      <c r="L41" s="87">
        <f>SUM(L10:L40)</f>
        <v>0</v>
      </c>
      <c r="M41" s="99">
        <f>COUNTA(M10:M40)</f>
        <v>0</v>
      </c>
      <c r="N41" s="103"/>
    </row>
  </sheetData>
  <mergeCells count="145">
    <mergeCell ref="A3:B3"/>
    <mergeCell ref="A4:N4"/>
    <mergeCell ref="A5:B5"/>
    <mergeCell ref="C5:G5"/>
    <mergeCell ref="H5:J5"/>
    <mergeCell ref="K5:N5"/>
    <mergeCell ref="A6:B6"/>
    <mergeCell ref="C6:G6"/>
    <mergeCell ref="H6:J6"/>
    <mergeCell ref="K6:N6"/>
    <mergeCell ref="C8:G8"/>
    <mergeCell ref="H8:L8"/>
    <mergeCell ref="C9:D9"/>
    <mergeCell ref="E9:F9"/>
    <mergeCell ref="H9:I9"/>
    <mergeCell ref="J9:K9"/>
    <mergeCell ref="C10:D10"/>
    <mergeCell ref="E10:F10"/>
    <mergeCell ref="H10:I10"/>
    <mergeCell ref="J10:K10"/>
    <mergeCell ref="C11:D11"/>
    <mergeCell ref="E11:F11"/>
    <mergeCell ref="H11:I11"/>
    <mergeCell ref="J11:K11"/>
    <mergeCell ref="C12:D12"/>
    <mergeCell ref="E12:F12"/>
    <mergeCell ref="H12:I12"/>
    <mergeCell ref="J12:K12"/>
    <mergeCell ref="C13:D13"/>
    <mergeCell ref="E13:F13"/>
    <mergeCell ref="H13:I13"/>
    <mergeCell ref="J13:K13"/>
    <mergeCell ref="C14:D14"/>
    <mergeCell ref="E14:F14"/>
    <mergeCell ref="H14:I14"/>
    <mergeCell ref="J14:K14"/>
    <mergeCell ref="C15:D15"/>
    <mergeCell ref="E15:F15"/>
    <mergeCell ref="H15:I15"/>
    <mergeCell ref="J15:K15"/>
    <mergeCell ref="C16:D16"/>
    <mergeCell ref="E16:F16"/>
    <mergeCell ref="H16:I16"/>
    <mergeCell ref="J16:K16"/>
    <mergeCell ref="C17:D17"/>
    <mergeCell ref="E17:F17"/>
    <mergeCell ref="H17:I17"/>
    <mergeCell ref="J17:K17"/>
    <mergeCell ref="C18:D18"/>
    <mergeCell ref="E18:F18"/>
    <mergeCell ref="H18:I18"/>
    <mergeCell ref="J18:K18"/>
    <mergeCell ref="C19:D19"/>
    <mergeCell ref="E19:F19"/>
    <mergeCell ref="H19:I19"/>
    <mergeCell ref="J19:K19"/>
    <mergeCell ref="C20:D20"/>
    <mergeCell ref="E20:F20"/>
    <mergeCell ref="H20:I20"/>
    <mergeCell ref="J20:K20"/>
    <mergeCell ref="C21:D21"/>
    <mergeCell ref="E21:F21"/>
    <mergeCell ref="H21:I21"/>
    <mergeCell ref="J21:K21"/>
    <mergeCell ref="C22:D22"/>
    <mergeCell ref="E22:F22"/>
    <mergeCell ref="H22:I22"/>
    <mergeCell ref="J22:K22"/>
    <mergeCell ref="C23:D23"/>
    <mergeCell ref="E23:F23"/>
    <mergeCell ref="H23:I23"/>
    <mergeCell ref="J23:K23"/>
    <mergeCell ref="C24:D24"/>
    <mergeCell ref="E24:F24"/>
    <mergeCell ref="H24:I24"/>
    <mergeCell ref="J24:K24"/>
    <mergeCell ref="C25:D25"/>
    <mergeCell ref="E25:F25"/>
    <mergeCell ref="H25:I25"/>
    <mergeCell ref="J25:K25"/>
    <mergeCell ref="C26:D26"/>
    <mergeCell ref="E26:F26"/>
    <mergeCell ref="H26:I26"/>
    <mergeCell ref="J26:K26"/>
    <mergeCell ref="C27:D27"/>
    <mergeCell ref="E27:F27"/>
    <mergeCell ref="H27:I27"/>
    <mergeCell ref="J27:K27"/>
    <mergeCell ref="C28:D28"/>
    <mergeCell ref="E28:F28"/>
    <mergeCell ref="H28:I28"/>
    <mergeCell ref="J28:K28"/>
    <mergeCell ref="C29:D29"/>
    <mergeCell ref="E29:F29"/>
    <mergeCell ref="H29:I29"/>
    <mergeCell ref="J29:K29"/>
    <mergeCell ref="C30:D30"/>
    <mergeCell ref="E30:F30"/>
    <mergeCell ref="H30:I30"/>
    <mergeCell ref="J30:K30"/>
    <mergeCell ref="C31:D31"/>
    <mergeCell ref="E31:F31"/>
    <mergeCell ref="H31:I31"/>
    <mergeCell ref="J31:K31"/>
    <mergeCell ref="C32:D32"/>
    <mergeCell ref="E32:F32"/>
    <mergeCell ref="H32:I32"/>
    <mergeCell ref="J32:K32"/>
    <mergeCell ref="C33:D33"/>
    <mergeCell ref="E33:F33"/>
    <mergeCell ref="H33:I33"/>
    <mergeCell ref="J33:K33"/>
    <mergeCell ref="C34:D34"/>
    <mergeCell ref="E34:F34"/>
    <mergeCell ref="H34:I34"/>
    <mergeCell ref="J34:K34"/>
    <mergeCell ref="C35:D35"/>
    <mergeCell ref="E35:F35"/>
    <mergeCell ref="H35:I35"/>
    <mergeCell ref="J35:K35"/>
    <mergeCell ref="C36:D36"/>
    <mergeCell ref="E36:F36"/>
    <mergeCell ref="H36:I36"/>
    <mergeCell ref="J36:K36"/>
    <mergeCell ref="C37:D37"/>
    <mergeCell ref="E37:F37"/>
    <mergeCell ref="H37:I37"/>
    <mergeCell ref="J37:K37"/>
    <mergeCell ref="C38:D38"/>
    <mergeCell ref="E38:F38"/>
    <mergeCell ref="H38:I38"/>
    <mergeCell ref="J38:K38"/>
    <mergeCell ref="C39:D39"/>
    <mergeCell ref="E39:F39"/>
    <mergeCell ref="H39:I39"/>
    <mergeCell ref="J39:K39"/>
    <mergeCell ref="C40:D40"/>
    <mergeCell ref="E40:F40"/>
    <mergeCell ref="H40:I40"/>
    <mergeCell ref="J40:K40"/>
    <mergeCell ref="A41:B41"/>
    <mergeCell ref="A8:A9"/>
    <mergeCell ref="B8:B9"/>
    <mergeCell ref="M8:M9"/>
    <mergeCell ref="N8:N9"/>
  </mergeCells>
  <phoneticPr fontId="1"/>
  <dataValidations count="1">
    <dataValidation type="list" allowBlank="1" showDropDown="0" showInputMessage="1" showErrorMessage="1" sqref="M10:M40">
      <formula1>"○"</formula1>
    </dataValidation>
  </dataValidations>
  <pageMargins left="0.7" right="0.7" top="0.75" bottom="0.75" header="0.3" footer="0.3"/>
  <pageSetup paperSize="9" fitToWidth="1" fitToHeight="1" orientation="portrait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【様式３】</vt:lpstr>
      <vt:lpstr>【様式4】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spot201</dc:creator>
  <cp:lastModifiedBy>user</cp:lastModifiedBy>
  <cp:lastPrinted>2019-12-18T00:20:34Z</cp:lastPrinted>
  <dcterms:created xsi:type="dcterms:W3CDTF">2018-08-21T00:46:14Z</dcterms:created>
  <dcterms:modified xsi:type="dcterms:W3CDTF">2021-02-26T07:33:00Z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2021-02-26T07:33:00Z</vt:filetime>
  </property>
</Properties>
</file>